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  <sheet name="рр" sheetId="5" r:id="rId5"/>
  </sheets>
  <definedNames>
    <definedName name="_xlnm.Print_Area" localSheetId="3">'жен'!$A$1:$K$16</definedName>
    <definedName name="_xlnm.Print_Area" localSheetId="0">'комм'!$A$1:$K$13</definedName>
    <definedName name="_xlnm.Print_Area" localSheetId="2">'муж'!$A$1:$K$16</definedName>
  </definedNames>
  <calcPr fullCalcOnLoad="1"/>
</workbook>
</file>

<file path=xl/sharedStrings.xml><?xml version="1.0" encoding="utf-8"?>
<sst xmlns="http://schemas.openxmlformats.org/spreadsheetml/2006/main" count="242" uniqueCount="70">
  <si>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</si>
  <si>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</si>
  <si>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</si>
  <si>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</si>
  <si>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</si>
  <si>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</si>
  <si>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</si>
  <si>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</si>
  <si>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</si>
  <si>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</si>
  <si>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</si>
  <si>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</si>
  <si>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</si>
  <si>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</si>
  <si>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</si>
  <si>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Пономарев Евгений</t>
  </si>
  <si>
    <t>Волков Василий</t>
  </si>
  <si>
    <t>Девятилов Александр</t>
  </si>
  <si>
    <t>Ф.И</t>
  </si>
  <si>
    <t>ПОБЕДИТЕЛЬ</t>
  </si>
  <si>
    <t xml:space="preserve">        ФИНАЛ</t>
  </si>
  <si>
    <t>сумма</t>
  </si>
  <si>
    <t>1 раунд</t>
  </si>
  <si>
    <t>2 раунд</t>
  </si>
  <si>
    <t>3 раунд</t>
  </si>
  <si>
    <t>Грязин Юрий</t>
  </si>
  <si>
    <t>Хохлов Олег</t>
  </si>
  <si>
    <t>Хохлов Александр</t>
  </si>
  <si>
    <t>Пономарева Анастасия</t>
  </si>
  <si>
    <t>Копыльцов Константин</t>
  </si>
  <si>
    <t>Резниченко Александр</t>
  </si>
  <si>
    <t>х</t>
  </si>
  <si>
    <t>Чистин Андрей</t>
  </si>
  <si>
    <t xml:space="preserve">Первенство Новосибирской области сезон 2010-2011 г. г. </t>
  </si>
  <si>
    <t>8 этап</t>
  </si>
  <si>
    <t>Глазунов Евгений</t>
  </si>
  <si>
    <t>Зенит, Барнаул</t>
  </si>
  <si>
    <t>Невоструев Владимир</t>
  </si>
  <si>
    <t>Томск</t>
  </si>
  <si>
    <t>Невоструева Наталья</t>
  </si>
  <si>
    <t>Жидких Максим</t>
  </si>
  <si>
    <t>Фоминых Андрей</t>
  </si>
  <si>
    <t>Кравченко Марина</t>
  </si>
  <si>
    <t xml:space="preserve">                          Первенство Новосибирской области сезон 2010 г. </t>
  </si>
  <si>
    <t xml:space="preserve">               24 апреля 2011 г. </t>
  </si>
  <si>
    <t xml:space="preserve">                    24 апреля 2011 г. </t>
  </si>
  <si>
    <t>Поторочин Владимир</t>
  </si>
  <si>
    <t>Поторочин Филипп</t>
  </si>
  <si>
    <t>Пилот, Новосибирск</t>
  </si>
  <si>
    <t>Чирков Юрий</t>
  </si>
  <si>
    <t>Бушуев Александр</t>
  </si>
  <si>
    <t>Медведев Роман</t>
  </si>
  <si>
    <t>Кондратов Алексей</t>
  </si>
  <si>
    <t>Кафлевская Анна</t>
  </si>
  <si>
    <t>Коломенская Дарья</t>
  </si>
  <si>
    <t>Юдина Кристина</t>
  </si>
  <si>
    <t>Шабурова Ксения</t>
  </si>
  <si>
    <t>Копыльцова Светлана</t>
  </si>
  <si>
    <t>Зиновьев Святослав</t>
  </si>
  <si>
    <t xml:space="preserve">          мужчины</t>
  </si>
  <si>
    <t>ФИНАЛ РАУНД РОБИН</t>
  </si>
  <si>
    <t>бонус</t>
  </si>
  <si>
    <t xml:space="preserve">средний </t>
  </si>
  <si>
    <t>с бонусом</t>
  </si>
  <si>
    <t>за RR</t>
  </si>
  <si>
    <t xml:space="preserve">          женщины</t>
  </si>
  <si>
    <t>сумма 6</t>
  </si>
  <si>
    <t>за 11 игр</t>
  </si>
  <si>
    <t>203(9)</t>
  </si>
  <si>
    <t>203(7)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</si>
</sst>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&quot;р.&quot;"/>
    <numFmt numFmtId="168" formatCode="#,##0.0"/>
  </numFmts>
  <fonts count="16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2"/>
      <color indexed="10"/>
      <name val="Arial Cyr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0" fillId="4" borderId="15" xfId="0" applyFont="1" applyFill="1" applyBorder="1" applyAlignment="1">
      <alignment vertical="center"/>
    </xf>
    <xf numFmtId="166" fontId="1" fillId="4" borderId="12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166" fontId="3" fillId="2" borderId="27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3" fillId="2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/>
    </xf>
    <xf numFmtId="168" fontId="3" fillId="2" borderId="2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zoomScaleSheetLayoutView="75" workbookViewId="0" topLeftCell="A7">
      <selection activeCell="M14" sqref="M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33</v>
      </c>
      <c r="C1" s="13"/>
      <c r="J1" s="13"/>
      <c r="K1" s="13"/>
    </row>
    <row r="2" spans="3:11" ht="20.25">
      <c r="C2" s="12" t="s">
        <v>44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1"/>
      <c r="D4" s="32" t="s">
        <v>34</v>
      </c>
      <c r="E4" s="32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4" t="s">
        <v>1</v>
      </c>
      <c r="C8" s="67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5"/>
      <c r="C9" s="68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66"/>
      <c r="C10" s="69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8">
        <v>1</v>
      </c>
      <c r="B11" s="80" t="s">
        <v>39</v>
      </c>
      <c r="C11" s="50" t="s">
        <v>38</v>
      </c>
      <c r="D11" s="40">
        <v>221</v>
      </c>
      <c r="E11" s="25">
        <v>253</v>
      </c>
      <c r="F11" s="62">
        <v>217</v>
      </c>
      <c r="G11" s="25">
        <v>189</v>
      </c>
      <c r="H11" s="40">
        <v>235</v>
      </c>
      <c r="I11" s="25">
        <v>294</v>
      </c>
      <c r="J11" s="30">
        <f>AVERAGE(D11:I11)</f>
        <v>234.83333333333334</v>
      </c>
      <c r="K11" s="29">
        <f>SUM(D11:I11)</f>
        <v>1409</v>
      </c>
      <c r="L11" s="1">
        <f>MAX(D11:I11)-MIN(D11:I11)</f>
        <v>105</v>
      </c>
    </row>
    <row r="12" spans="1:12" ht="16.5" customHeight="1" thickBot="1">
      <c r="A12" s="28">
        <v>2</v>
      </c>
      <c r="B12" s="22" t="s">
        <v>46</v>
      </c>
      <c r="C12" s="50" t="s">
        <v>14</v>
      </c>
      <c r="D12" s="23">
        <v>212</v>
      </c>
      <c r="E12" s="54">
        <v>248</v>
      </c>
      <c r="F12" s="23">
        <v>234</v>
      </c>
      <c r="G12" s="54">
        <v>204</v>
      </c>
      <c r="H12" s="23">
        <v>205</v>
      </c>
      <c r="I12" s="26">
        <v>258</v>
      </c>
      <c r="J12" s="30">
        <f>AVERAGE(D12:I12)</f>
        <v>226.83333333333334</v>
      </c>
      <c r="K12" s="29">
        <f>SUM(D12:I12)</f>
        <v>1361</v>
      </c>
      <c r="L12" s="1">
        <f>MAX(D12:I12)-MIN(D12:I12)</f>
        <v>54</v>
      </c>
    </row>
    <row r="13" spans="1:12" ht="16.5" customHeight="1" thickBot="1">
      <c r="A13" s="28">
        <v>3</v>
      </c>
      <c r="B13" s="49" t="s">
        <v>28</v>
      </c>
      <c r="C13" s="48" t="s">
        <v>14</v>
      </c>
      <c r="D13" s="23">
        <v>202</v>
      </c>
      <c r="E13" s="26">
        <v>256</v>
      </c>
      <c r="F13" s="51">
        <v>266</v>
      </c>
      <c r="G13" s="54">
        <v>227</v>
      </c>
      <c r="H13" s="23">
        <v>197</v>
      </c>
      <c r="I13" s="26">
        <v>202</v>
      </c>
      <c r="J13" s="30">
        <f>AVERAGE(D13:I13)</f>
        <v>225</v>
      </c>
      <c r="K13" s="29">
        <f>SUM(D13:I13)</f>
        <v>1350</v>
      </c>
      <c r="L13" s="1">
        <f>MAX(D13:I13)-MIN(D13:I13)</f>
        <v>69</v>
      </c>
    </row>
    <row r="14" spans="1:12" ht="16.5" customHeight="1" thickBot="1">
      <c r="A14" s="28">
        <v>4</v>
      </c>
      <c r="B14" s="48" t="s">
        <v>27</v>
      </c>
      <c r="C14" s="48" t="s">
        <v>14</v>
      </c>
      <c r="D14" s="51">
        <v>197</v>
      </c>
      <c r="E14" s="26">
        <v>207</v>
      </c>
      <c r="F14" s="23">
        <v>228</v>
      </c>
      <c r="G14" s="26">
        <v>213</v>
      </c>
      <c r="H14" s="23">
        <v>237</v>
      </c>
      <c r="I14" s="26">
        <v>224</v>
      </c>
      <c r="J14" s="30">
        <f>AVERAGE(D14:I14)</f>
        <v>217.66666666666666</v>
      </c>
      <c r="K14" s="29">
        <f>SUM(D14:I14)</f>
        <v>1306</v>
      </c>
      <c r="L14" s="1">
        <f>MAX(D14:I14)-MIN(D14:I14)</f>
        <v>40</v>
      </c>
    </row>
    <row r="15" spans="1:12" ht="16.5" customHeight="1" thickBot="1">
      <c r="A15" s="28">
        <v>5</v>
      </c>
      <c r="B15" s="49" t="s">
        <v>17</v>
      </c>
      <c r="C15" s="48" t="s">
        <v>14</v>
      </c>
      <c r="D15" s="51">
        <v>236</v>
      </c>
      <c r="E15" s="26">
        <v>212</v>
      </c>
      <c r="F15" s="51">
        <v>242</v>
      </c>
      <c r="G15" s="26">
        <v>191</v>
      </c>
      <c r="H15" s="23">
        <v>194</v>
      </c>
      <c r="I15" s="26">
        <v>225</v>
      </c>
      <c r="J15" s="30">
        <f>AVERAGE(D15:I15)</f>
        <v>216.66666666666666</v>
      </c>
      <c r="K15" s="29">
        <f>SUM(D15:I15)</f>
        <v>1300</v>
      </c>
      <c r="L15" s="1">
        <f>MAX(D15:I15)-MIN(D15:I15)</f>
        <v>51</v>
      </c>
    </row>
    <row r="16" spans="1:12" ht="16.5" customHeight="1" thickBot="1">
      <c r="A16" s="28">
        <v>6</v>
      </c>
      <c r="B16" s="48" t="s">
        <v>32</v>
      </c>
      <c r="C16" s="48" t="s">
        <v>14</v>
      </c>
      <c r="D16" s="23">
        <v>221</v>
      </c>
      <c r="E16" s="26">
        <v>234</v>
      </c>
      <c r="F16" s="23">
        <v>210</v>
      </c>
      <c r="G16" s="26">
        <v>224</v>
      </c>
      <c r="H16" s="51">
        <v>184</v>
      </c>
      <c r="I16" s="54">
        <v>223</v>
      </c>
      <c r="J16" s="30">
        <f>AVERAGE(D16:I16)</f>
        <v>216</v>
      </c>
      <c r="K16" s="29">
        <f>SUM(D16:I16)</f>
        <v>1296</v>
      </c>
      <c r="L16" s="1">
        <f>MAX(D16:I16)-MIN(D16:I16)</f>
        <v>50</v>
      </c>
    </row>
    <row r="17" spans="1:12" ht="17.25" customHeight="1" thickBot="1">
      <c r="A17" s="28">
        <v>7</v>
      </c>
      <c r="B17" s="48" t="s">
        <v>15</v>
      </c>
      <c r="C17" s="48" t="s">
        <v>14</v>
      </c>
      <c r="D17" s="23">
        <v>255</v>
      </c>
      <c r="E17" s="54">
        <v>194</v>
      </c>
      <c r="F17" s="23">
        <v>218</v>
      </c>
      <c r="G17" s="54">
        <v>215</v>
      </c>
      <c r="H17" s="23">
        <v>201</v>
      </c>
      <c r="I17" s="26">
        <v>198</v>
      </c>
      <c r="J17" s="30">
        <f>AVERAGE(D17:I17)</f>
        <v>213.5</v>
      </c>
      <c r="K17" s="29">
        <f>SUM(D17:I17)</f>
        <v>1281</v>
      </c>
      <c r="L17" s="1">
        <f>MAX(D17:I17)-MIN(D17:I17)</f>
        <v>61</v>
      </c>
    </row>
    <row r="18" spans="1:12" ht="17.25" customHeight="1" thickBot="1">
      <c r="A18" s="28">
        <v>8</v>
      </c>
      <c r="B18" s="49" t="s">
        <v>25</v>
      </c>
      <c r="C18" s="49" t="s">
        <v>14</v>
      </c>
      <c r="D18" s="51">
        <v>234</v>
      </c>
      <c r="E18" s="26">
        <v>214</v>
      </c>
      <c r="F18" s="23">
        <v>213</v>
      </c>
      <c r="G18" s="26">
        <v>209</v>
      </c>
      <c r="H18" s="51">
        <v>181</v>
      </c>
      <c r="I18" s="26">
        <v>194</v>
      </c>
      <c r="J18" s="30">
        <f>AVERAGE(D18:I18)</f>
        <v>207.5</v>
      </c>
      <c r="K18" s="29">
        <f>SUM(D18:I18)</f>
        <v>1245</v>
      </c>
      <c r="L18" s="1">
        <f>MAX(D18:I18)-MIN(D18:I18)</f>
        <v>53</v>
      </c>
    </row>
    <row r="19" spans="1:12" ht="17.25" customHeight="1" thickBot="1">
      <c r="A19" s="28">
        <v>9</v>
      </c>
      <c r="B19" s="48" t="s">
        <v>42</v>
      </c>
      <c r="C19" s="48" t="s">
        <v>14</v>
      </c>
      <c r="D19" s="23">
        <v>211</v>
      </c>
      <c r="E19" s="26">
        <v>195</v>
      </c>
      <c r="F19" s="51">
        <v>192</v>
      </c>
      <c r="G19" s="26">
        <v>221</v>
      </c>
      <c r="H19" s="23">
        <v>203</v>
      </c>
      <c r="I19" s="54">
        <v>222</v>
      </c>
      <c r="J19" s="30">
        <f>AVERAGE(D19:I19)</f>
        <v>207.33333333333334</v>
      </c>
      <c r="K19" s="29">
        <f>SUM(D19:I19)</f>
        <v>1244</v>
      </c>
      <c r="L19" s="1">
        <f>MAX(D19:I19)-MIN(D19:I19)</f>
        <v>30</v>
      </c>
    </row>
    <row r="20" spans="1:12" ht="17.25" customHeight="1" thickBot="1">
      <c r="A20" s="28">
        <v>10</v>
      </c>
      <c r="B20" s="49" t="s">
        <v>47</v>
      </c>
      <c r="C20" s="48" t="s">
        <v>14</v>
      </c>
      <c r="D20" s="23">
        <v>207</v>
      </c>
      <c r="E20" s="26">
        <v>189</v>
      </c>
      <c r="F20" s="51">
        <v>205</v>
      </c>
      <c r="G20" s="26">
        <v>222</v>
      </c>
      <c r="H20" s="51">
        <v>178</v>
      </c>
      <c r="I20" s="47">
        <v>235</v>
      </c>
      <c r="J20" s="30">
        <f>AVERAGE(D20:I20)</f>
        <v>206</v>
      </c>
      <c r="K20" s="29">
        <f>SUM(D20:I20)</f>
        <v>1236</v>
      </c>
      <c r="L20" s="1">
        <f>MAX(D20:I20)-MIN(D20:I20)</f>
        <v>57</v>
      </c>
    </row>
    <row r="21" spans="1:12" ht="16.5" customHeight="1" thickBot="1">
      <c r="A21" s="28">
        <v>11</v>
      </c>
      <c r="B21" s="48" t="s">
        <v>26</v>
      </c>
      <c r="C21" s="48" t="s">
        <v>14</v>
      </c>
      <c r="D21" s="23">
        <v>224</v>
      </c>
      <c r="E21" s="26">
        <v>194</v>
      </c>
      <c r="F21" s="51">
        <v>196</v>
      </c>
      <c r="G21" s="54">
        <v>184</v>
      </c>
      <c r="H21" s="24">
        <v>231</v>
      </c>
      <c r="I21" s="79">
        <v>203</v>
      </c>
      <c r="J21" s="30">
        <f>AVERAGE(D21:I21)</f>
        <v>205.33333333333334</v>
      </c>
      <c r="K21" s="29">
        <f>SUM(D21:I21)</f>
        <v>1232</v>
      </c>
      <c r="L21" s="1">
        <f>MAX(D21:I21)-MIN(D21:I21)</f>
        <v>47</v>
      </c>
    </row>
    <row r="22" spans="1:12" ht="17.25" customHeight="1" thickBot="1">
      <c r="A22" s="28">
        <v>12</v>
      </c>
      <c r="B22" s="48" t="s">
        <v>40</v>
      </c>
      <c r="C22" s="48" t="s">
        <v>36</v>
      </c>
      <c r="D22" s="51">
        <v>188</v>
      </c>
      <c r="E22" s="26">
        <v>234</v>
      </c>
      <c r="F22" s="23">
        <v>194</v>
      </c>
      <c r="G22" s="54">
        <v>219</v>
      </c>
      <c r="H22" s="23">
        <v>189</v>
      </c>
      <c r="I22" s="26">
        <v>193</v>
      </c>
      <c r="J22" s="30">
        <f>AVERAGE(D22:I22)</f>
        <v>202.83333333333334</v>
      </c>
      <c r="K22" s="29">
        <f>SUM(D22:I22)</f>
        <v>1217</v>
      </c>
      <c r="L22" s="1">
        <f>MAX(D22:I22)-MIN(D22:I22)</f>
        <v>46</v>
      </c>
    </row>
    <row r="23" spans="1:11" ht="9" customHeight="1" thickBot="1">
      <c r="A23" s="55"/>
      <c r="B23" s="56"/>
      <c r="C23" s="56"/>
      <c r="D23" s="51"/>
      <c r="E23" s="54"/>
      <c r="F23" s="51"/>
      <c r="G23" s="54"/>
      <c r="H23" s="51"/>
      <c r="I23" s="54"/>
      <c r="J23" s="57"/>
      <c r="K23" s="58"/>
    </row>
    <row r="24" spans="1:12" ht="17.25" customHeight="1" thickBot="1">
      <c r="A24" s="28">
        <v>13</v>
      </c>
      <c r="B24" s="49" t="s">
        <v>49</v>
      </c>
      <c r="C24" s="48" t="s">
        <v>14</v>
      </c>
      <c r="D24" s="23">
        <v>216</v>
      </c>
      <c r="E24" s="26">
        <v>197</v>
      </c>
      <c r="F24" s="23">
        <v>218</v>
      </c>
      <c r="G24" s="26">
        <v>193</v>
      </c>
      <c r="H24" s="51">
        <v>184</v>
      </c>
      <c r="I24" s="54">
        <v>183</v>
      </c>
      <c r="J24" s="30">
        <f>AVERAGE(D24:I24)</f>
        <v>198.5</v>
      </c>
      <c r="K24" s="29">
        <f>SUM(D24:I24)</f>
        <v>1191</v>
      </c>
      <c r="L24" s="1">
        <f>MAX(D24:I24)-MIN(D24:I24)</f>
        <v>35</v>
      </c>
    </row>
    <row r="25" spans="1:12" ht="17.25" customHeight="1" thickBot="1">
      <c r="A25" s="28">
        <v>14</v>
      </c>
      <c r="B25" s="48" t="s">
        <v>30</v>
      </c>
      <c r="C25" s="48" t="s">
        <v>14</v>
      </c>
      <c r="D25" s="51">
        <v>173</v>
      </c>
      <c r="E25" s="26">
        <v>165</v>
      </c>
      <c r="F25" s="23">
        <v>184</v>
      </c>
      <c r="G25" s="26">
        <v>215</v>
      </c>
      <c r="H25" s="51">
        <v>201</v>
      </c>
      <c r="I25" s="26">
        <v>245</v>
      </c>
      <c r="J25" s="30">
        <f>AVERAGE(D25:I25)</f>
        <v>197.16666666666666</v>
      </c>
      <c r="K25" s="29">
        <f>SUM(D25:I25)</f>
        <v>1183</v>
      </c>
      <c r="L25" s="1">
        <f>MAX(D25:I25)-MIN(D25:I25)</f>
        <v>80</v>
      </c>
    </row>
    <row r="26" spans="1:12" ht="17.25" customHeight="1" thickBot="1">
      <c r="A26" s="28">
        <v>15</v>
      </c>
      <c r="B26" s="48" t="s">
        <v>37</v>
      </c>
      <c r="C26" s="48" t="s">
        <v>38</v>
      </c>
      <c r="D26" s="51">
        <v>180</v>
      </c>
      <c r="E26" s="54">
        <v>173</v>
      </c>
      <c r="F26" s="23">
        <v>198</v>
      </c>
      <c r="G26" s="26">
        <v>212</v>
      </c>
      <c r="H26" s="24">
        <v>205</v>
      </c>
      <c r="I26" s="79">
        <v>191</v>
      </c>
      <c r="J26" s="30">
        <f>AVERAGE(D26:I26)</f>
        <v>193.16666666666666</v>
      </c>
      <c r="K26" s="29">
        <f>SUM(D26:I26)</f>
        <v>1159</v>
      </c>
      <c r="L26" s="1">
        <f>MAX(D26:I26)-MIN(D26:I26)</f>
        <v>39</v>
      </c>
    </row>
    <row r="27" spans="1:12" ht="17.25" customHeight="1" thickBot="1">
      <c r="A27" s="28">
        <v>16</v>
      </c>
      <c r="B27" s="48" t="s">
        <v>16</v>
      </c>
      <c r="C27" s="48" t="s">
        <v>14</v>
      </c>
      <c r="D27" s="24">
        <v>186</v>
      </c>
      <c r="E27" s="52">
        <v>175</v>
      </c>
      <c r="F27" s="24">
        <v>202</v>
      </c>
      <c r="G27" s="27">
        <v>184</v>
      </c>
      <c r="H27" s="23">
        <v>187</v>
      </c>
      <c r="I27" s="63">
        <v>215</v>
      </c>
      <c r="J27" s="30">
        <f>AVERAGE(D27:I27)</f>
        <v>191.5</v>
      </c>
      <c r="K27" s="29">
        <f>SUM(D27:I27)</f>
        <v>1149</v>
      </c>
      <c r="L27" s="1">
        <f>MAX(D27:I27)-MIN(D27:I27)</f>
        <v>40</v>
      </c>
    </row>
    <row r="28" spans="1:12" ht="17.25" customHeight="1" thickBot="1">
      <c r="A28" s="28">
        <v>17</v>
      </c>
      <c r="B28" s="48" t="s">
        <v>35</v>
      </c>
      <c r="C28" s="48" t="s">
        <v>36</v>
      </c>
      <c r="D28" s="24">
        <v>192</v>
      </c>
      <c r="E28" s="27">
        <v>199</v>
      </c>
      <c r="F28" s="24">
        <v>186</v>
      </c>
      <c r="G28" s="27">
        <v>188</v>
      </c>
      <c r="H28" s="24">
        <v>185</v>
      </c>
      <c r="I28" s="27">
        <v>170</v>
      </c>
      <c r="J28" s="30">
        <f>AVERAGE(D28:I28)</f>
        <v>186.66666666666666</v>
      </c>
      <c r="K28" s="29">
        <f>SUM(D28:I28)</f>
        <v>1120</v>
      </c>
      <c r="L28" s="1">
        <f>MAX(D28:I28)-MIN(D28:I28)</f>
        <v>29</v>
      </c>
    </row>
    <row r="29" spans="1:12" ht="17.25" customHeight="1" thickBot="1">
      <c r="A29" s="28">
        <v>18</v>
      </c>
      <c r="B29" s="49" t="s">
        <v>29</v>
      </c>
      <c r="C29" s="48" t="s">
        <v>14</v>
      </c>
      <c r="D29" s="51">
        <v>183</v>
      </c>
      <c r="E29" s="26">
        <v>166</v>
      </c>
      <c r="F29" s="23">
        <v>236</v>
      </c>
      <c r="G29" s="26">
        <v>204</v>
      </c>
      <c r="H29" s="51">
        <v>151</v>
      </c>
      <c r="I29" s="26">
        <v>161</v>
      </c>
      <c r="J29" s="30">
        <f>AVERAGE(D29:I29)</f>
        <v>183.5</v>
      </c>
      <c r="K29" s="29">
        <f>SUM(D29:I29)</f>
        <v>1101</v>
      </c>
      <c r="L29" s="1">
        <f>MAX(D29:I29)-MIN(D29:I29)</f>
        <v>85</v>
      </c>
    </row>
    <row r="30" spans="1:12" ht="17.25" customHeight="1" thickBot="1">
      <c r="A30" s="28">
        <v>19</v>
      </c>
      <c r="B30" s="48" t="s">
        <v>53</v>
      </c>
      <c r="C30" s="48" t="s">
        <v>14</v>
      </c>
      <c r="D30" s="23">
        <v>161</v>
      </c>
      <c r="E30" s="26">
        <v>163</v>
      </c>
      <c r="F30" s="23">
        <v>181</v>
      </c>
      <c r="G30" s="26">
        <v>209</v>
      </c>
      <c r="H30" s="23">
        <v>165</v>
      </c>
      <c r="I30" s="26">
        <v>196</v>
      </c>
      <c r="J30" s="30">
        <f>AVERAGE(D30:I30)</f>
        <v>179.16666666666666</v>
      </c>
      <c r="K30" s="29">
        <f>SUM(D30:I30)</f>
        <v>1075</v>
      </c>
      <c r="L30" s="1">
        <f>MAX(D30:I30)-MIN(D30:I30)</f>
        <v>48</v>
      </c>
    </row>
    <row r="31" spans="1:12" ht="17.25" customHeight="1" thickBot="1">
      <c r="A31" s="28">
        <v>20</v>
      </c>
      <c r="B31" s="48" t="s">
        <v>57</v>
      </c>
      <c r="C31" s="48" t="s">
        <v>14</v>
      </c>
      <c r="D31" s="23">
        <v>185</v>
      </c>
      <c r="E31" s="26">
        <v>176</v>
      </c>
      <c r="F31" s="23">
        <v>189</v>
      </c>
      <c r="G31" s="54">
        <v>168</v>
      </c>
      <c r="H31" s="53">
        <v>183</v>
      </c>
      <c r="I31" s="79">
        <v>171</v>
      </c>
      <c r="J31" s="30">
        <f>AVERAGE(D31:I31)</f>
        <v>178.66666666666666</v>
      </c>
      <c r="K31" s="29">
        <f>SUM(D31:I31)</f>
        <v>1072</v>
      </c>
      <c r="L31" s="1">
        <f>MAX(D31:I31)-MIN(D31:I31)</f>
        <v>21</v>
      </c>
    </row>
    <row r="32" spans="1:12" ht="17.25" customHeight="1">
      <c r="A32" s="28">
        <v>21</v>
      </c>
      <c r="B32" s="49" t="s">
        <v>41</v>
      </c>
      <c r="C32" s="48" t="s">
        <v>14</v>
      </c>
      <c r="D32" s="23">
        <v>203</v>
      </c>
      <c r="E32" s="26">
        <v>189</v>
      </c>
      <c r="F32" s="23">
        <v>143</v>
      </c>
      <c r="G32" s="26">
        <v>155</v>
      </c>
      <c r="H32" s="23">
        <v>142</v>
      </c>
      <c r="I32" s="47">
        <v>137</v>
      </c>
      <c r="J32" s="30">
        <f>AVERAGE(D32:I32)</f>
        <v>161.5</v>
      </c>
      <c r="K32" s="29">
        <f>SUM(D32:I32)</f>
        <v>969</v>
      </c>
      <c r="L32" s="1">
        <f>MAX(D32:I32)-MIN(D32:I32)</f>
        <v>66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5.25390625" style="0" customWidth="1"/>
    <col min="2" max="2" width="29.00390625" style="0" customWidth="1"/>
    <col min="3" max="3" width="8.75390625" style="0" customWidth="1"/>
    <col min="6" max="6" width="6.625" style="0" customWidth="1"/>
    <col min="7" max="7" width="28.625" style="0" customWidth="1"/>
    <col min="8" max="8" width="8.75390625" style="0" customWidth="1"/>
  </cols>
  <sheetData>
    <row r="1" spans="4:5" ht="20.25">
      <c r="D1" s="38" t="s">
        <v>20</v>
      </c>
      <c r="E1" s="39"/>
    </row>
    <row r="2" spans="1:8" ht="15.75">
      <c r="A2" s="34"/>
      <c r="B2" s="41" t="s">
        <v>22</v>
      </c>
      <c r="D2" s="34"/>
      <c r="F2" s="34"/>
      <c r="G2" s="41" t="s">
        <v>23</v>
      </c>
      <c r="H2" s="34"/>
    </row>
    <row r="3" spans="1:9" ht="19.5" customHeight="1">
      <c r="A3" s="33" t="s">
        <v>13</v>
      </c>
      <c r="B3" s="46" t="s">
        <v>18</v>
      </c>
      <c r="C3" s="33" t="s">
        <v>3</v>
      </c>
      <c r="D3" s="33" t="s">
        <v>0</v>
      </c>
      <c r="F3" s="33" t="s">
        <v>13</v>
      </c>
      <c r="G3" s="46" t="s">
        <v>18</v>
      </c>
      <c r="H3" s="33" t="s">
        <v>3</v>
      </c>
      <c r="I3" s="33" t="s">
        <v>0</v>
      </c>
    </row>
    <row r="4" spans="1:9" ht="19.5" customHeight="1">
      <c r="A4" s="44">
        <v>11</v>
      </c>
      <c r="B4" s="42" t="s">
        <v>26</v>
      </c>
      <c r="C4" s="43">
        <v>234</v>
      </c>
      <c r="D4" s="43" t="s">
        <v>31</v>
      </c>
      <c r="E4" s="41"/>
      <c r="F4" s="44">
        <v>5</v>
      </c>
      <c r="G4" s="42" t="s">
        <v>17</v>
      </c>
      <c r="H4" s="43">
        <v>229</v>
      </c>
      <c r="I4" s="43" t="s">
        <v>31</v>
      </c>
    </row>
    <row r="5" spans="1:9" ht="19.5" customHeight="1">
      <c r="A5" s="44">
        <v>10</v>
      </c>
      <c r="B5" s="42" t="s">
        <v>47</v>
      </c>
      <c r="C5" s="43">
        <v>230</v>
      </c>
      <c r="D5" s="43" t="s">
        <v>31</v>
      </c>
      <c r="E5" s="41"/>
      <c r="F5" s="44">
        <v>4</v>
      </c>
      <c r="G5" s="42" t="s">
        <v>27</v>
      </c>
      <c r="H5" s="43">
        <v>224</v>
      </c>
      <c r="I5" s="43" t="s">
        <v>31</v>
      </c>
    </row>
    <row r="6" spans="1:9" ht="19.5" customHeight="1">
      <c r="A6" s="44">
        <v>12</v>
      </c>
      <c r="B6" s="42" t="s">
        <v>40</v>
      </c>
      <c r="C6" s="43">
        <v>209</v>
      </c>
      <c r="D6" s="43" t="s">
        <v>31</v>
      </c>
      <c r="E6" s="41"/>
      <c r="F6" s="44">
        <v>1</v>
      </c>
      <c r="G6" s="42" t="s">
        <v>39</v>
      </c>
      <c r="H6" s="43">
        <v>222</v>
      </c>
      <c r="I6" s="43" t="s">
        <v>31</v>
      </c>
    </row>
    <row r="7" spans="1:9" ht="19.5" customHeight="1">
      <c r="A7" s="44">
        <v>5</v>
      </c>
      <c r="B7" s="42" t="s">
        <v>17</v>
      </c>
      <c r="C7" s="43" t="s">
        <v>68</v>
      </c>
      <c r="D7" s="43" t="s">
        <v>31</v>
      </c>
      <c r="E7" s="41"/>
      <c r="F7" s="44">
        <v>10</v>
      </c>
      <c r="G7" s="42" t="s">
        <v>47</v>
      </c>
      <c r="H7" s="43">
        <v>202</v>
      </c>
      <c r="I7" s="43" t="s">
        <v>31</v>
      </c>
    </row>
    <row r="8" spans="1:9" ht="19.5" customHeight="1">
      <c r="A8" s="44">
        <v>7</v>
      </c>
      <c r="B8" s="42" t="s">
        <v>15</v>
      </c>
      <c r="C8" s="43" t="s">
        <v>69</v>
      </c>
      <c r="D8" s="43">
        <v>10</v>
      </c>
      <c r="E8" s="41"/>
      <c r="F8" s="44">
        <v>2</v>
      </c>
      <c r="G8" s="42" t="s">
        <v>46</v>
      </c>
      <c r="H8" s="43">
        <v>192</v>
      </c>
      <c r="I8" s="43">
        <v>5</v>
      </c>
    </row>
    <row r="9" spans="1:9" ht="19.5" customHeight="1">
      <c r="A9" s="44">
        <v>8</v>
      </c>
      <c r="B9" s="42" t="s">
        <v>25</v>
      </c>
      <c r="C9" s="43">
        <v>195</v>
      </c>
      <c r="D9" s="43">
        <v>11</v>
      </c>
      <c r="E9" s="41"/>
      <c r="F9" s="44">
        <v>3</v>
      </c>
      <c r="G9" s="42" t="s">
        <v>28</v>
      </c>
      <c r="H9" s="43">
        <v>187</v>
      </c>
      <c r="I9" s="43">
        <v>6</v>
      </c>
    </row>
    <row r="10" spans="1:9" ht="19.5" customHeight="1">
      <c r="A10" s="44">
        <v>6</v>
      </c>
      <c r="B10" s="42" t="s">
        <v>32</v>
      </c>
      <c r="C10" s="43">
        <v>182</v>
      </c>
      <c r="D10" s="43">
        <v>9</v>
      </c>
      <c r="E10" s="45"/>
      <c r="F10" s="44">
        <v>12</v>
      </c>
      <c r="G10" s="42" t="s">
        <v>40</v>
      </c>
      <c r="H10" s="43">
        <v>184</v>
      </c>
      <c r="I10" s="43">
        <v>8</v>
      </c>
    </row>
    <row r="11" spans="1:9" ht="19.5" customHeight="1">
      <c r="A11" s="44">
        <v>9</v>
      </c>
      <c r="B11" s="42" t="s">
        <v>42</v>
      </c>
      <c r="C11" s="43">
        <v>177</v>
      </c>
      <c r="D11" s="43">
        <v>12</v>
      </c>
      <c r="F11" s="44">
        <v>11</v>
      </c>
      <c r="G11" s="42" t="s">
        <v>26</v>
      </c>
      <c r="H11" s="43">
        <v>181</v>
      </c>
      <c r="I11" s="43">
        <v>7</v>
      </c>
    </row>
    <row r="12" spans="1:4" ht="12.75">
      <c r="A12" s="35"/>
      <c r="B12" s="36"/>
      <c r="C12" s="36"/>
      <c r="D12" s="35"/>
    </row>
    <row r="13" ht="12.75">
      <c r="D13" s="35"/>
    </row>
    <row r="14" spans="6:7" ht="15.75">
      <c r="F14" s="34"/>
      <c r="G14" s="41" t="s">
        <v>24</v>
      </c>
    </row>
    <row r="15" spans="6:9" ht="19.5" customHeight="1">
      <c r="F15" s="33" t="s">
        <v>13</v>
      </c>
      <c r="G15" s="46" t="s">
        <v>18</v>
      </c>
      <c r="H15" s="33" t="s">
        <v>3</v>
      </c>
      <c r="I15" s="33" t="s">
        <v>0</v>
      </c>
    </row>
    <row r="16" spans="6:9" ht="19.5" customHeight="1">
      <c r="F16" s="44">
        <v>1</v>
      </c>
      <c r="G16" s="42" t="s">
        <v>39</v>
      </c>
      <c r="H16" s="43">
        <v>266</v>
      </c>
      <c r="I16" s="43">
        <v>1</v>
      </c>
    </row>
    <row r="17" spans="1:9" ht="19.5" customHeight="1">
      <c r="A17" s="35"/>
      <c r="B17" s="37" t="s">
        <v>19</v>
      </c>
      <c r="C17" s="35"/>
      <c r="F17" s="44">
        <v>4</v>
      </c>
      <c r="G17" s="42" t="s">
        <v>27</v>
      </c>
      <c r="H17" s="43">
        <v>207</v>
      </c>
      <c r="I17" s="43">
        <v>2</v>
      </c>
    </row>
    <row r="18" spans="1:9" ht="19.5" customHeight="1">
      <c r="A18" s="70" t="s">
        <v>39</v>
      </c>
      <c r="B18" s="71"/>
      <c r="C18" s="72"/>
      <c r="F18" s="44">
        <v>10</v>
      </c>
      <c r="G18" s="42" t="s">
        <v>47</v>
      </c>
      <c r="H18" s="43">
        <v>173</v>
      </c>
      <c r="I18" s="43">
        <v>3</v>
      </c>
    </row>
    <row r="19" spans="1:9" ht="19.5" customHeight="1">
      <c r="A19" s="73"/>
      <c r="B19" s="74"/>
      <c r="C19" s="75"/>
      <c r="F19" s="44">
        <v>5</v>
      </c>
      <c r="G19" s="42" t="s">
        <v>17</v>
      </c>
      <c r="H19" s="43">
        <v>172</v>
      </c>
      <c r="I19" s="43">
        <v>4</v>
      </c>
    </row>
    <row r="20" ht="12.75" customHeight="1"/>
  </sheetData>
  <mergeCells count="1">
    <mergeCell ref="A18:C19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zoomScaleSheetLayoutView="75" workbookViewId="0" topLeftCell="A4">
      <selection activeCell="N14" sqref="N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43</v>
      </c>
      <c r="C1" s="13"/>
      <c r="J1" s="13"/>
      <c r="K1" s="13"/>
    </row>
    <row r="2" spans="3:11" ht="20.25">
      <c r="C2" s="12" t="s">
        <v>45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1"/>
      <c r="D4" s="32" t="s">
        <v>34</v>
      </c>
      <c r="E4" s="32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6" t="s">
        <v>1</v>
      </c>
      <c r="C8" s="67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7"/>
      <c r="C9" s="68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8"/>
      <c r="C10" s="69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8">
        <v>1</v>
      </c>
      <c r="B11" s="61" t="s">
        <v>46</v>
      </c>
      <c r="C11" s="22" t="s">
        <v>48</v>
      </c>
      <c r="D11" s="23">
        <v>212</v>
      </c>
      <c r="E11" s="26">
        <v>202</v>
      </c>
      <c r="F11" s="23">
        <v>234</v>
      </c>
      <c r="G11" s="26">
        <v>204</v>
      </c>
      <c r="H11" s="40">
        <v>205</v>
      </c>
      <c r="I11" s="25">
        <v>258</v>
      </c>
      <c r="J11" s="30">
        <f>AVERAGE(D11:I11)</f>
        <v>219.16666666666666</v>
      </c>
      <c r="K11" s="29">
        <f>SUM(D11:I11)</f>
        <v>1315</v>
      </c>
      <c r="L11" s="1">
        <f>MAX(D11:I11)-MIN(D11:I11)</f>
        <v>56</v>
      </c>
    </row>
    <row r="12" spans="1:12" ht="16.5" customHeight="1" thickBot="1">
      <c r="A12" s="28">
        <v>2</v>
      </c>
      <c r="B12" s="19" t="s">
        <v>27</v>
      </c>
      <c r="C12" s="21" t="s">
        <v>14</v>
      </c>
      <c r="D12" s="23">
        <v>182</v>
      </c>
      <c r="E12" s="26">
        <v>207</v>
      </c>
      <c r="F12" s="23">
        <v>228</v>
      </c>
      <c r="G12" s="26">
        <v>213</v>
      </c>
      <c r="H12" s="23">
        <v>237</v>
      </c>
      <c r="I12" s="26">
        <v>224</v>
      </c>
      <c r="J12" s="30">
        <f>AVERAGE(D12:I12)</f>
        <v>215.16666666666666</v>
      </c>
      <c r="K12" s="29">
        <f>SUM(D12:I12)</f>
        <v>1291</v>
      </c>
      <c r="L12" s="1">
        <f>MAX(D12:I12)-MIN(D12:I12)</f>
        <v>55</v>
      </c>
    </row>
    <row r="13" spans="1:12" ht="16.5" customHeight="1" thickBot="1">
      <c r="A13" s="28">
        <v>3</v>
      </c>
      <c r="B13" s="18" t="s">
        <v>32</v>
      </c>
      <c r="C13" s="20" t="s">
        <v>14</v>
      </c>
      <c r="D13" s="23">
        <v>221</v>
      </c>
      <c r="E13" s="26">
        <v>234</v>
      </c>
      <c r="F13" s="23">
        <v>210</v>
      </c>
      <c r="G13" s="26">
        <v>224</v>
      </c>
      <c r="H13" s="23">
        <v>164</v>
      </c>
      <c r="I13" s="26">
        <v>180</v>
      </c>
      <c r="J13" s="30">
        <f>AVERAGE(D13:I13)</f>
        <v>205.5</v>
      </c>
      <c r="K13" s="29">
        <f>SUM(D13:I13)</f>
        <v>1233</v>
      </c>
      <c r="L13" s="1">
        <f>MAX(D13:I13)-MIN(D13:I13)</f>
        <v>70</v>
      </c>
    </row>
    <row r="14" spans="1:12" ht="16.5" customHeight="1" thickBot="1">
      <c r="A14" s="28">
        <v>4</v>
      </c>
      <c r="B14" s="18" t="s">
        <v>15</v>
      </c>
      <c r="C14" s="20" t="s">
        <v>14</v>
      </c>
      <c r="D14" s="23">
        <v>255</v>
      </c>
      <c r="E14" s="26">
        <v>179</v>
      </c>
      <c r="F14" s="23">
        <v>218</v>
      </c>
      <c r="G14" s="26">
        <v>182</v>
      </c>
      <c r="H14" s="23">
        <v>201</v>
      </c>
      <c r="I14" s="26">
        <v>198</v>
      </c>
      <c r="J14" s="30">
        <f>AVERAGE(D14:I14)</f>
        <v>205.5</v>
      </c>
      <c r="K14" s="29">
        <f>SUM(D14:I14)</f>
        <v>1233</v>
      </c>
      <c r="L14" s="1">
        <f>MAX(D14:I14)-MIN(D14:I14)</f>
        <v>76</v>
      </c>
    </row>
    <row r="15" spans="1:12" ht="16.5" customHeight="1" thickBot="1">
      <c r="A15" s="28">
        <v>5</v>
      </c>
      <c r="B15" s="18" t="s">
        <v>47</v>
      </c>
      <c r="C15" s="22" t="s">
        <v>48</v>
      </c>
      <c r="D15" s="23">
        <v>207</v>
      </c>
      <c r="E15" s="26">
        <v>189</v>
      </c>
      <c r="F15" s="23">
        <v>175</v>
      </c>
      <c r="G15" s="26">
        <v>222</v>
      </c>
      <c r="H15" s="24">
        <v>178</v>
      </c>
      <c r="I15" s="27">
        <v>235</v>
      </c>
      <c r="J15" s="30">
        <f>AVERAGE(D15:I15)</f>
        <v>201</v>
      </c>
      <c r="K15" s="29">
        <f>SUM(D15:I15)</f>
        <v>1206</v>
      </c>
      <c r="L15" s="1">
        <f>MAX(D15:I15)-MIN(D15:I15)</f>
        <v>60</v>
      </c>
    </row>
    <row r="16" spans="1:12" ht="16.5" customHeight="1" thickBot="1">
      <c r="A16" s="28">
        <v>6</v>
      </c>
      <c r="B16" s="18" t="s">
        <v>17</v>
      </c>
      <c r="C16" s="20" t="s">
        <v>14</v>
      </c>
      <c r="D16" s="23">
        <v>190</v>
      </c>
      <c r="E16" s="26">
        <v>212</v>
      </c>
      <c r="F16" s="23">
        <v>189</v>
      </c>
      <c r="G16" s="26">
        <v>191</v>
      </c>
      <c r="H16" s="23">
        <v>194</v>
      </c>
      <c r="I16" s="26">
        <v>225</v>
      </c>
      <c r="J16" s="30">
        <f>AVERAGE(D16:I16)</f>
        <v>200.16666666666666</v>
      </c>
      <c r="K16" s="29">
        <f>SUM(D16:I16)</f>
        <v>1201</v>
      </c>
      <c r="L16" s="1">
        <f>MAX(D16:I16)-MIN(D16:I16)</f>
        <v>36</v>
      </c>
    </row>
    <row r="17" spans="1:11" ht="7.5" customHeight="1" thickBot="1">
      <c r="A17" s="55"/>
      <c r="B17" s="82"/>
      <c r="C17" s="83"/>
      <c r="D17" s="51"/>
      <c r="E17" s="54"/>
      <c r="F17" s="51"/>
      <c r="G17" s="54"/>
      <c r="H17" s="51"/>
      <c r="I17" s="54"/>
      <c r="J17" s="57"/>
      <c r="K17" s="58"/>
    </row>
    <row r="18" spans="1:12" ht="16.5" customHeight="1" thickBot="1">
      <c r="A18" s="28">
        <v>7</v>
      </c>
      <c r="B18" s="18" t="s">
        <v>25</v>
      </c>
      <c r="C18" s="20" t="s">
        <v>14</v>
      </c>
      <c r="D18" s="23">
        <v>178</v>
      </c>
      <c r="E18" s="26">
        <v>214</v>
      </c>
      <c r="F18" s="23">
        <v>213</v>
      </c>
      <c r="G18" s="26">
        <v>209</v>
      </c>
      <c r="H18" s="23">
        <v>181</v>
      </c>
      <c r="I18" s="26">
        <v>194</v>
      </c>
      <c r="J18" s="30">
        <f>AVERAGE(D18:I18)</f>
        <v>198.16666666666666</v>
      </c>
      <c r="K18" s="29">
        <f>SUM(D18:I18)</f>
        <v>1189</v>
      </c>
      <c r="L18" s="1">
        <f>MAX(D18:I18)-MIN(D18:I18)</f>
        <v>36</v>
      </c>
    </row>
    <row r="19" spans="1:12" ht="16.5" customHeight="1" thickBot="1">
      <c r="A19" s="28">
        <v>8</v>
      </c>
      <c r="B19" s="18" t="s">
        <v>49</v>
      </c>
      <c r="C19" s="20" t="s">
        <v>14</v>
      </c>
      <c r="D19" s="23">
        <v>216</v>
      </c>
      <c r="E19" s="26">
        <v>197</v>
      </c>
      <c r="F19" s="23">
        <v>218</v>
      </c>
      <c r="G19" s="26">
        <v>193</v>
      </c>
      <c r="H19" s="23">
        <v>178</v>
      </c>
      <c r="I19" s="26">
        <v>182</v>
      </c>
      <c r="J19" s="30">
        <f>AVERAGE(D19:I19)</f>
        <v>197.33333333333334</v>
      </c>
      <c r="K19" s="29">
        <f>SUM(D19:I19)</f>
        <v>1184</v>
      </c>
      <c r="L19" s="1">
        <f>MAX(D19:I19)-MIN(D19:I19)</f>
        <v>40</v>
      </c>
    </row>
    <row r="20" spans="1:12" ht="16.5" customHeight="1" thickBot="1">
      <c r="A20" s="28">
        <v>9</v>
      </c>
      <c r="B20" s="18" t="s">
        <v>26</v>
      </c>
      <c r="C20" s="20" t="s">
        <v>14</v>
      </c>
      <c r="D20" s="23">
        <v>224</v>
      </c>
      <c r="E20" s="26">
        <v>194</v>
      </c>
      <c r="F20" s="23">
        <v>160</v>
      </c>
      <c r="G20" s="26">
        <v>170</v>
      </c>
      <c r="H20" s="23">
        <v>231</v>
      </c>
      <c r="I20" s="26">
        <v>203</v>
      </c>
      <c r="J20" s="30">
        <f>AVERAGE(D20:I20)</f>
        <v>197</v>
      </c>
      <c r="K20" s="29">
        <f>SUM(D20:I20)</f>
        <v>1182</v>
      </c>
      <c r="L20" s="1">
        <f>MAX(D20:I20)-MIN(D20:I20)</f>
        <v>71</v>
      </c>
    </row>
    <row r="21" spans="1:12" ht="16.5" customHeight="1" thickBot="1">
      <c r="A21" s="28">
        <v>10</v>
      </c>
      <c r="B21" s="18" t="s">
        <v>40</v>
      </c>
      <c r="C21" s="20" t="s">
        <v>36</v>
      </c>
      <c r="D21" s="24">
        <v>188</v>
      </c>
      <c r="E21" s="27">
        <v>234</v>
      </c>
      <c r="F21" s="24">
        <v>194</v>
      </c>
      <c r="G21" s="27">
        <v>183</v>
      </c>
      <c r="H21" s="23">
        <v>189</v>
      </c>
      <c r="I21" s="26">
        <v>193</v>
      </c>
      <c r="J21" s="30">
        <f>AVERAGE(D21:I21)</f>
        <v>196.83333333333334</v>
      </c>
      <c r="K21" s="29">
        <f>SUM(D21:I21)</f>
        <v>1181</v>
      </c>
      <c r="L21" s="1">
        <f>MAX(D21:I21)-MIN(D21:I21)</f>
        <v>51</v>
      </c>
    </row>
    <row r="22" spans="1:12" ht="17.25" customHeight="1" thickBot="1">
      <c r="A22" s="28">
        <v>11</v>
      </c>
      <c r="B22" s="18" t="s">
        <v>50</v>
      </c>
      <c r="C22" s="20" t="s">
        <v>14</v>
      </c>
      <c r="D22" s="23">
        <v>223</v>
      </c>
      <c r="E22" s="26">
        <v>159</v>
      </c>
      <c r="F22" s="23">
        <v>166</v>
      </c>
      <c r="G22" s="26">
        <v>188</v>
      </c>
      <c r="H22" s="23">
        <v>232</v>
      </c>
      <c r="I22" s="26">
        <v>193</v>
      </c>
      <c r="J22" s="30">
        <f>AVERAGE(D22:I22)</f>
        <v>193.5</v>
      </c>
      <c r="K22" s="29">
        <f>SUM(D22:I22)</f>
        <v>1161</v>
      </c>
      <c r="L22" s="1">
        <f>MAX(D22:I22)-MIN(D22:I22)</f>
        <v>73</v>
      </c>
    </row>
    <row r="23" spans="1:12" ht="17.25" customHeight="1" thickBot="1">
      <c r="A23" s="28">
        <v>12</v>
      </c>
      <c r="B23" s="18" t="s">
        <v>37</v>
      </c>
      <c r="C23" s="22" t="s">
        <v>38</v>
      </c>
      <c r="D23" s="23">
        <v>180</v>
      </c>
      <c r="E23" s="26">
        <v>152</v>
      </c>
      <c r="F23" s="23">
        <v>198</v>
      </c>
      <c r="G23" s="26">
        <v>212</v>
      </c>
      <c r="H23" s="23">
        <v>205</v>
      </c>
      <c r="I23" s="26">
        <v>191</v>
      </c>
      <c r="J23" s="30">
        <f>AVERAGE(D23:I23)</f>
        <v>189.66666666666666</v>
      </c>
      <c r="K23" s="29">
        <f>SUM(D23:I23)</f>
        <v>1138</v>
      </c>
      <c r="L23" s="1">
        <f>MAX(D23:I23)-MIN(D23:I23)</f>
        <v>60</v>
      </c>
    </row>
    <row r="24" spans="1:12" ht="17.25" customHeight="1" thickBot="1">
      <c r="A24" s="28">
        <v>13</v>
      </c>
      <c r="B24" s="18" t="s">
        <v>30</v>
      </c>
      <c r="C24" s="20" t="s">
        <v>14</v>
      </c>
      <c r="D24" s="23">
        <v>159</v>
      </c>
      <c r="E24" s="26">
        <v>165</v>
      </c>
      <c r="F24" s="23">
        <v>184</v>
      </c>
      <c r="G24" s="26">
        <v>215</v>
      </c>
      <c r="H24" s="24">
        <v>158</v>
      </c>
      <c r="I24" s="27">
        <v>245</v>
      </c>
      <c r="J24" s="30">
        <f>AVERAGE(D24:I24)</f>
        <v>187.66666666666666</v>
      </c>
      <c r="K24" s="29">
        <f>SUM(D24:I24)</f>
        <v>1126</v>
      </c>
      <c r="L24" s="1">
        <f>MAX(D24:I24)-MIN(D24:I24)</f>
        <v>87</v>
      </c>
    </row>
    <row r="25" spans="1:12" ht="17.25" customHeight="1" thickBot="1">
      <c r="A25" s="28">
        <v>14</v>
      </c>
      <c r="B25" s="18" t="s">
        <v>35</v>
      </c>
      <c r="C25" s="20" t="s">
        <v>36</v>
      </c>
      <c r="D25" s="23">
        <v>192</v>
      </c>
      <c r="E25" s="26">
        <v>199</v>
      </c>
      <c r="F25" s="23">
        <v>186</v>
      </c>
      <c r="G25" s="26">
        <v>188</v>
      </c>
      <c r="H25" s="23">
        <v>185</v>
      </c>
      <c r="I25" s="26">
        <v>170</v>
      </c>
      <c r="J25" s="30">
        <f>AVERAGE(D25:I25)</f>
        <v>186.66666666666666</v>
      </c>
      <c r="K25" s="29">
        <f>SUM(D25:I25)</f>
        <v>1120</v>
      </c>
      <c r="L25" s="1">
        <f>MAX(D25:I25)-MIN(D25:I25)</f>
        <v>29</v>
      </c>
    </row>
    <row r="26" spans="1:12" ht="17.25" customHeight="1" thickBot="1">
      <c r="A26" s="28">
        <v>15</v>
      </c>
      <c r="B26" s="18" t="s">
        <v>16</v>
      </c>
      <c r="C26" s="20" t="s">
        <v>14</v>
      </c>
      <c r="D26" s="23">
        <v>186</v>
      </c>
      <c r="E26" s="26">
        <v>172</v>
      </c>
      <c r="F26" s="23">
        <v>202</v>
      </c>
      <c r="G26" s="26">
        <v>184</v>
      </c>
      <c r="H26" s="23">
        <v>187</v>
      </c>
      <c r="I26" s="26">
        <v>164</v>
      </c>
      <c r="J26" s="30">
        <f>AVERAGE(D26:I26)</f>
        <v>182.5</v>
      </c>
      <c r="K26" s="29">
        <f>SUM(D26:I26)</f>
        <v>1095</v>
      </c>
      <c r="L26" s="1">
        <f>MAX(D26:I26)-MIN(D26:I26)</f>
        <v>38</v>
      </c>
    </row>
    <row r="27" spans="1:12" ht="17.25" customHeight="1" thickBot="1">
      <c r="A27" s="28">
        <v>16</v>
      </c>
      <c r="B27" s="18" t="s">
        <v>29</v>
      </c>
      <c r="C27" s="20" t="s">
        <v>14</v>
      </c>
      <c r="D27" s="23">
        <v>146</v>
      </c>
      <c r="E27" s="26">
        <v>166</v>
      </c>
      <c r="F27" s="23">
        <v>236</v>
      </c>
      <c r="G27" s="26">
        <v>204</v>
      </c>
      <c r="H27" s="23">
        <v>151</v>
      </c>
      <c r="I27" s="26">
        <v>161</v>
      </c>
      <c r="J27" s="30">
        <f>AVERAGE(D27:I27)</f>
        <v>177.33333333333334</v>
      </c>
      <c r="K27" s="29">
        <f>SUM(D27:I27)</f>
        <v>1064</v>
      </c>
      <c r="L27" s="1">
        <f>MAX(D27:I27)-MIN(D27:I27)</f>
        <v>90</v>
      </c>
    </row>
    <row r="28" spans="1:12" ht="17.25" customHeight="1" thickBot="1">
      <c r="A28" s="28">
        <v>17</v>
      </c>
      <c r="B28" s="18" t="s">
        <v>58</v>
      </c>
      <c r="C28" s="20" t="s">
        <v>14</v>
      </c>
      <c r="D28" s="23">
        <v>190</v>
      </c>
      <c r="E28" s="26">
        <v>149</v>
      </c>
      <c r="F28" s="23">
        <v>160</v>
      </c>
      <c r="G28" s="26">
        <v>172</v>
      </c>
      <c r="H28" s="23">
        <v>189</v>
      </c>
      <c r="I28" s="26">
        <v>163</v>
      </c>
      <c r="J28" s="30">
        <f>AVERAGE(D28:I28)</f>
        <v>170.5</v>
      </c>
      <c r="K28" s="29">
        <f>SUM(D28:I28)</f>
        <v>1023</v>
      </c>
      <c r="L28" s="1">
        <f>MAX(D28:I28)-MIN(D28:I28)</f>
        <v>41</v>
      </c>
    </row>
    <row r="29" spans="1:12" ht="17.25" customHeight="1" thickBot="1">
      <c r="A29" s="28">
        <v>18</v>
      </c>
      <c r="B29" s="18" t="s">
        <v>41</v>
      </c>
      <c r="C29" s="20" t="s">
        <v>14</v>
      </c>
      <c r="D29" s="23">
        <v>203</v>
      </c>
      <c r="E29" s="26">
        <v>189</v>
      </c>
      <c r="F29" s="23">
        <v>143</v>
      </c>
      <c r="G29" s="26">
        <v>155</v>
      </c>
      <c r="H29" s="23">
        <v>142</v>
      </c>
      <c r="I29" s="26">
        <v>137</v>
      </c>
      <c r="J29" s="30">
        <f>AVERAGE(D29:I29)</f>
        <v>161.5</v>
      </c>
      <c r="K29" s="29">
        <f>SUM(D29:I29)</f>
        <v>969</v>
      </c>
      <c r="L29" s="1">
        <f>MAX(D29:I29)-MIN(D29:I29)</f>
        <v>66</v>
      </c>
    </row>
    <row r="30" spans="1:12" ht="17.25" customHeight="1" thickBot="1">
      <c r="A30" s="28">
        <v>19</v>
      </c>
      <c r="B30" s="18" t="s">
        <v>52</v>
      </c>
      <c r="C30" s="20" t="s">
        <v>14</v>
      </c>
      <c r="D30" s="23">
        <v>90</v>
      </c>
      <c r="E30" s="26">
        <v>170</v>
      </c>
      <c r="F30" s="23">
        <v>156</v>
      </c>
      <c r="G30" s="26">
        <v>232</v>
      </c>
      <c r="H30" s="23">
        <v>149</v>
      </c>
      <c r="I30" s="26">
        <v>151</v>
      </c>
      <c r="J30" s="30">
        <f>AVERAGE(D30:I30)</f>
        <v>158</v>
      </c>
      <c r="K30" s="29">
        <f>SUM(D30:I30)</f>
        <v>948</v>
      </c>
      <c r="L30" s="1">
        <f>MAX(D30:I30)-MIN(D30:I30)</f>
        <v>142</v>
      </c>
    </row>
    <row r="31" spans="1:12" ht="17.25" customHeight="1">
      <c r="A31" s="28">
        <v>20</v>
      </c>
      <c r="B31" s="18" t="s">
        <v>51</v>
      </c>
      <c r="C31" s="20" t="s">
        <v>14</v>
      </c>
      <c r="D31" s="23">
        <v>155</v>
      </c>
      <c r="E31" s="26">
        <v>141</v>
      </c>
      <c r="F31" s="23">
        <v>134</v>
      </c>
      <c r="G31" s="26">
        <v>124</v>
      </c>
      <c r="H31" s="23">
        <v>152</v>
      </c>
      <c r="I31" s="26">
        <v>145</v>
      </c>
      <c r="J31" s="30">
        <f>AVERAGE(D31:I31)</f>
        <v>141.83333333333334</v>
      </c>
      <c r="K31" s="29">
        <f>SUM(D31:I31)</f>
        <v>851</v>
      </c>
      <c r="L31" s="1">
        <f>MAX(D31:I31)-MIN(D31:I31)</f>
        <v>31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="75" zoomScaleNormal="75" zoomScaleSheetLayoutView="75" workbookViewId="0" topLeftCell="A1">
      <selection activeCell="B28" sqref="B28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43</v>
      </c>
      <c r="C1" s="13"/>
      <c r="J1" s="13"/>
      <c r="K1" s="13"/>
    </row>
    <row r="2" spans="3:11" ht="20.25">
      <c r="C2" s="12" t="s">
        <v>45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1"/>
      <c r="D4" s="32" t="s">
        <v>34</v>
      </c>
      <c r="E4" s="32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6" t="s">
        <v>1</v>
      </c>
      <c r="C8" s="67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7"/>
      <c r="C9" s="68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8"/>
      <c r="C10" s="69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8">
        <v>1</v>
      </c>
      <c r="B11" s="61" t="s">
        <v>39</v>
      </c>
      <c r="C11" s="22" t="s">
        <v>38</v>
      </c>
      <c r="D11" s="23">
        <v>213</v>
      </c>
      <c r="E11" s="26">
        <v>245</v>
      </c>
      <c r="F11" s="23">
        <v>176</v>
      </c>
      <c r="G11" s="26">
        <v>181</v>
      </c>
      <c r="H11" s="40">
        <v>227</v>
      </c>
      <c r="I11" s="25">
        <v>286</v>
      </c>
      <c r="J11" s="30">
        <f>AVERAGE(D11:I11)</f>
        <v>221.33333333333334</v>
      </c>
      <c r="K11" s="29">
        <f>SUM(D11:I11)</f>
        <v>1328</v>
      </c>
      <c r="L11" s="1">
        <f>MAX(D11:I11)-MIN(D11:I11)</f>
        <v>110</v>
      </c>
    </row>
    <row r="12" spans="1:12" ht="16.5" customHeight="1" thickBot="1">
      <c r="A12" s="28">
        <v>2</v>
      </c>
      <c r="B12" s="18" t="s">
        <v>28</v>
      </c>
      <c r="C12" s="20" t="s">
        <v>14</v>
      </c>
      <c r="D12" s="23">
        <v>194</v>
      </c>
      <c r="E12" s="26">
        <v>248</v>
      </c>
      <c r="F12" s="23">
        <v>165</v>
      </c>
      <c r="G12" s="26">
        <v>180</v>
      </c>
      <c r="H12" s="23">
        <v>189</v>
      </c>
      <c r="I12" s="26">
        <v>194</v>
      </c>
      <c r="J12" s="30">
        <f>AVERAGE(D12:I12)</f>
        <v>195</v>
      </c>
      <c r="K12" s="29">
        <f>SUM(D12:I12)</f>
        <v>1170</v>
      </c>
      <c r="L12" s="1">
        <f>MAX(D12:I12)-MIN(D12:I12)</f>
        <v>83</v>
      </c>
    </row>
    <row r="13" spans="1:12" ht="16.5" customHeight="1" thickBot="1">
      <c r="A13" s="28">
        <v>3</v>
      </c>
      <c r="B13" s="18" t="s">
        <v>54</v>
      </c>
      <c r="C13" s="20" t="s">
        <v>36</v>
      </c>
      <c r="D13" s="24">
        <v>162</v>
      </c>
      <c r="E13" s="27">
        <v>169</v>
      </c>
      <c r="F13" s="24">
        <v>222</v>
      </c>
      <c r="G13" s="27">
        <v>215</v>
      </c>
      <c r="H13" s="23">
        <v>204</v>
      </c>
      <c r="I13" s="26">
        <v>190</v>
      </c>
      <c r="J13" s="30">
        <f>AVERAGE(D13:I13)</f>
        <v>193.66666666666666</v>
      </c>
      <c r="K13" s="29">
        <f>SUM(D13:I13)</f>
        <v>1162</v>
      </c>
      <c r="L13" s="1">
        <f>MAX(D13:I13)-MIN(D13:I13)</f>
        <v>60</v>
      </c>
    </row>
    <row r="14" spans="1:12" ht="16.5" customHeight="1" thickBot="1">
      <c r="A14" s="28">
        <v>4</v>
      </c>
      <c r="B14" s="18" t="s">
        <v>42</v>
      </c>
      <c r="C14" s="20" t="s">
        <v>14</v>
      </c>
      <c r="D14" s="23">
        <v>203</v>
      </c>
      <c r="E14" s="26">
        <v>187</v>
      </c>
      <c r="F14" s="23">
        <v>156</v>
      </c>
      <c r="G14" s="26">
        <v>213</v>
      </c>
      <c r="H14" s="23">
        <v>195</v>
      </c>
      <c r="I14" s="26">
        <v>163</v>
      </c>
      <c r="J14" s="30">
        <f>AVERAGE(D14:I14)</f>
        <v>186.16666666666666</v>
      </c>
      <c r="K14" s="29">
        <f>SUM(D14:I14)</f>
        <v>1117</v>
      </c>
      <c r="L14" s="1">
        <f>MAX(D14:I14)-MIN(D14:I14)</f>
        <v>57</v>
      </c>
    </row>
    <row r="15" spans="1:12" ht="16.5" customHeight="1" thickBot="1">
      <c r="A15" s="28">
        <v>5</v>
      </c>
      <c r="B15" s="19" t="s">
        <v>55</v>
      </c>
      <c r="C15" s="81" t="s">
        <v>14</v>
      </c>
      <c r="D15" s="23">
        <v>155</v>
      </c>
      <c r="E15" s="26">
        <v>212</v>
      </c>
      <c r="F15" s="23">
        <v>172</v>
      </c>
      <c r="G15" s="26">
        <v>147</v>
      </c>
      <c r="H15" s="23">
        <v>169</v>
      </c>
      <c r="I15" s="26">
        <v>197</v>
      </c>
      <c r="J15" s="30">
        <f>AVERAGE(D15:I15)</f>
        <v>175.33333333333334</v>
      </c>
      <c r="K15" s="29">
        <f>SUM(D15:I15)</f>
        <v>1052</v>
      </c>
      <c r="L15" s="1">
        <f>MAX(D15:I15)-MIN(D15:I15)</f>
        <v>65</v>
      </c>
    </row>
    <row r="16" spans="1:12" ht="16.5" customHeight="1" thickBot="1">
      <c r="A16" s="28">
        <v>6</v>
      </c>
      <c r="B16" s="18" t="s">
        <v>53</v>
      </c>
      <c r="C16" s="20" t="s">
        <v>14</v>
      </c>
      <c r="D16" s="23">
        <v>153</v>
      </c>
      <c r="E16" s="26">
        <v>155</v>
      </c>
      <c r="F16" s="23">
        <v>173</v>
      </c>
      <c r="G16" s="26">
        <v>201</v>
      </c>
      <c r="H16" s="23">
        <v>157</v>
      </c>
      <c r="I16" s="26">
        <v>188</v>
      </c>
      <c r="J16" s="30">
        <f>AVERAGE(D16:I16)</f>
        <v>171.16666666666666</v>
      </c>
      <c r="K16" s="29">
        <f>SUM(D16:I16)</f>
        <v>1027</v>
      </c>
      <c r="L16" s="1">
        <f>MAX(D16:I16)-MIN(D16:I16)</f>
        <v>48</v>
      </c>
    </row>
    <row r="17" spans="1:11" ht="7.5" customHeight="1" thickBot="1">
      <c r="A17" s="55"/>
      <c r="B17" s="82"/>
      <c r="C17" s="83"/>
      <c r="D17" s="51"/>
      <c r="E17" s="54"/>
      <c r="F17" s="51"/>
      <c r="G17" s="54"/>
      <c r="H17" s="51"/>
      <c r="I17" s="54"/>
      <c r="J17" s="57"/>
      <c r="K17" s="58"/>
    </row>
    <row r="18" spans="1:12" ht="16.5" customHeight="1" thickBot="1">
      <c r="A18" s="28">
        <v>7</v>
      </c>
      <c r="B18" s="18" t="s">
        <v>56</v>
      </c>
      <c r="C18" s="20" t="s">
        <v>14</v>
      </c>
      <c r="D18" s="23">
        <v>177</v>
      </c>
      <c r="E18" s="26">
        <v>144</v>
      </c>
      <c r="F18" s="23">
        <v>179</v>
      </c>
      <c r="G18" s="26">
        <v>202</v>
      </c>
      <c r="H18" s="23">
        <v>176</v>
      </c>
      <c r="I18" s="26">
        <v>139</v>
      </c>
      <c r="J18" s="30">
        <f>AVERAGE(D18:I18)</f>
        <v>169.5</v>
      </c>
      <c r="K18" s="29">
        <f>SUM(D18:I18)</f>
        <v>1017</v>
      </c>
      <c r="L18" s="1">
        <f>MAX(D18:I18)-MIN(D18:I18)</f>
        <v>63</v>
      </c>
    </row>
    <row r="19" spans="1:12" ht="16.5" customHeight="1">
      <c r="A19" s="28">
        <v>8</v>
      </c>
      <c r="B19" s="18" t="s">
        <v>57</v>
      </c>
      <c r="C19" s="20" t="s">
        <v>14</v>
      </c>
      <c r="D19" s="23">
        <v>177</v>
      </c>
      <c r="E19" s="26">
        <v>168</v>
      </c>
      <c r="F19" s="23">
        <v>181</v>
      </c>
      <c r="G19" s="26">
        <v>160</v>
      </c>
      <c r="H19" s="24">
        <v>155</v>
      </c>
      <c r="I19" s="27">
        <v>163</v>
      </c>
      <c r="J19" s="30">
        <f>AVERAGE(D19:I19)</f>
        <v>167.33333333333334</v>
      </c>
      <c r="K19" s="29">
        <f>SUM(D19:I19)</f>
        <v>1004</v>
      </c>
      <c r="L19" s="1">
        <f>MAX(D19:I19)-MIN(D19:I19)</f>
        <v>26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N22" sqref="N22"/>
    </sheetView>
  </sheetViews>
  <sheetFormatPr defaultColWidth="9.00390625" defaultRowHeight="12.75"/>
  <cols>
    <col min="1" max="1" width="7.875" style="0" customWidth="1"/>
    <col min="2" max="2" width="30.25390625" style="0" customWidth="1"/>
    <col min="3" max="3" width="9.25390625" style="0" customWidth="1"/>
    <col min="10" max="10" width="11.00390625" style="0" customWidth="1"/>
  </cols>
  <sheetData>
    <row r="1" spans="1:11" ht="18">
      <c r="A1" s="84"/>
      <c r="B1" s="85"/>
      <c r="C1" s="85"/>
      <c r="D1" s="85"/>
      <c r="E1" s="86"/>
      <c r="F1" s="85"/>
      <c r="G1" s="85"/>
      <c r="H1" s="85"/>
      <c r="I1" s="85"/>
      <c r="J1" s="85"/>
      <c r="K1" s="85"/>
    </row>
    <row r="2" spans="1:11" ht="15.75">
      <c r="A2" s="87" t="s">
        <v>60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">
      <c r="A3" s="109"/>
      <c r="B3" s="109"/>
      <c r="C3" s="109"/>
      <c r="D3" s="109"/>
      <c r="E3" s="86" t="s">
        <v>59</v>
      </c>
      <c r="F3" s="85"/>
      <c r="G3" s="85"/>
      <c r="H3" s="109"/>
      <c r="I3" s="109"/>
      <c r="J3" s="109"/>
      <c r="K3" s="109"/>
    </row>
    <row r="4" spans="1:11" ht="13.5" thickBot="1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2" ht="12.75">
      <c r="A5" s="90" t="s">
        <v>0</v>
      </c>
      <c r="B5" s="59" t="s">
        <v>1</v>
      </c>
      <c r="C5" s="107"/>
      <c r="D5" s="60" t="s">
        <v>3</v>
      </c>
      <c r="E5" s="60" t="s">
        <v>4</v>
      </c>
      <c r="F5" s="60" t="s">
        <v>5</v>
      </c>
      <c r="G5" s="60" t="s">
        <v>6</v>
      </c>
      <c r="H5" s="60" t="s">
        <v>12</v>
      </c>
      <c r="I5" s="60" t="s">
        <v>61</v>
      </c>
      <c r="J5" s="60" t="s">
        <v>21</v>
      </c>
      <c r="K5" s="60" t="s">
        <v>62</v>
      </c>
      <c r="L5" s="60" t="s">
        <v>62</v>
      </c>
    </row>
    <row r="6" spans="1:12" ht="12.75">
      <c r="A6" s="91"/>
      <c r="B6" s="92"/>
      <c r="C6" s="108" t="s">
        <v>66</v>
      </c>
      <c r="D6" s="93"/>
      <c r="E6" s="93"/>
      <c r="F6" s="93"/>
      <c r="G6" s="93"/>
      <c r="H6" s="93"/>
      <c r="I6" s="93"/>
      <c r="J6" s="93" t="s">
        <v>63</v>
      </c>
      <c r="K6" s="93" t="s">
        <v>64</v>
      </c>
      <c r="L6" s="93" t="s">
        <v>67</v>
      </c>
    </row>
    <row r="7" spans="1:12" ht="13.5" thickBot="1">
      <c r="A7" s="94"/>
      <c r="B7" s="95"/>
      <c r="C7" s="95"/>
      <c r="D7" s="94"/>
      <c r="E7" s="94"/>
      <c r="F7" s="94"/>
      <c r="G7" s="94"/>
      <c r="H7" s="94"/>
      <c r="I7" s="94"/>
      <c r="J7" s="93"/>
      <c r="K7" s="93"/>
      <c r="L7" s="94"/>
    </row>
    <row r="8" spans="1:12" ht="16.5" thickBot="1">
      <c r="A8" s="96">
        <v>1</v>
      </c>
      <c r="B8" s="110" t="s">
        <v>46</v>
      </c>
      <c r="C8" s="113">
        <v>1315</v>
      </c>
      <c r="D8" s="97">
        <v>247</v>
      </c>
      <c r="E8" s="98">
        <v>195</v>
      </c>
      <c r="F8" s="97">
        <v>207</v>
      </c>
      <c r="G8" s="98">
        <v>227</v>
      </c>
      <c r="H8" s="97">
        <v>215</v>
      </c>
      <c r="I8" s="98">
        <v>40</v>
      </c>
      <c r="J8" s="99">
        <f>SUM(C8:I8)</f>
        <v>2446</v>
      </c>
      <c r="K8" s="100">
        <f>SUM(D8:H8)/5</f>
        <v>218.2</v>
      </c>
      <c r="L8" s="115">
        <f>SUM(C8:H8)/11</f>
        <v>218.72727272727272</v>
      </c>
    </row>
    <row r="9" spans="1:12" ht="16.5" thickBot="1">
      <c r="A9" s="101">
        <v>2</v>
      </c>
      <c r="B9" s="111" t="s">
        <v>32</v>
      </c>
      <c r="C9" s="113">
        <v>1233</v>
      </c>
      <c r="D9" s="97">
        <v>233</v>
      </c>
      <c r="E9" s="98">
        <v>204</v>
      </c>
      <c r="F9" s="97">
        <v>238</v>
      </c>
      <c r="G9" s="98">
        <v>203</v>
      </c>
      <c r="H9" s="97">
        <v>247</v>
      </c>
      <c r="I9" s="98">
        <v>20</v>
      </c>
      <c r="J9" s="99">
        <f>SUM(C9:I9)</f>
        <v>2378</v>
      </c>
      <c r="K9" s="100">
        <f>SUM(D9:H9)/5</f>
        <v>225</v>
      </c>
      <c r="L9" s="115">
        <f>SUM(C9:H9)/11</f>
        <v>214.36363636363637</v>
      </c>
    </row>
    <row r="10" spans="1:12" ht="16.5" thickBot="1">
      <c r="A10" s="102">
        <v>3</v>
      </c>
      <c r="B10" s="111" t="s">
        <v>27</v>
      </c>
      <c r="C10" s="114">
        <v>1291</v>
      </c>
      <c r="D10" s="97">
        <v>195</v>
      </c>
      <c r="E10" s="98">
        <v>203</v>
      </c>
      <c r="F10" s="97">
        <v>267</v>
      </c>
      <c r="G10" s="98">
        <v>192</v>
      </c>
      <c r="H10" s="97">
        <v>193</v>
      </c>
      <c r="I10" s="98">
        <v>20</v>
      </c>
      <c r="J10" s="99">
        <f>SUM(C10:I10)</f>
        <v>2361</v>
      </c>
      <c r="K10" s="100">
        <f>SUM(D10:H10)/5</f>
        <v>210</v>
      </c>
      <c r="L10" s="115">
        <f>SUM(C10:H10)/11</f>
        <v>212.8181818181818</v>
      </c>
    </row>
    <row r="11" spans="1:12" ht="16.5" thickBot="1">
      <c r="A11" s="96">
        <v>4</v>
      </c>
      <c r="B11" s="111" t="s">
        <v>17</v>
      </c>
      <c r="C11" s="113">
        <v>1201</v>
      </c>
      <c r="D11" s="97">
        <v>179</v>
      </c>
      <c r="E11" s="98">
        <v>227</v>
      </c>
      <c r="F11" s="97">
        <v>200</v>
      </c>
      <c r="G11" s="98">
        <v>209</v>
      </c>
      <c r="H11" s="97">
        <v>204</v>
      </c>
      <c r="I11" s="98">
        <v>40</v>
      </c>
      <c r="J11" s="99">
        <f>SUM(C11:I11)</f>
        <v>2260</v>
      </c>
      <c r="K11" s="100">
        <f>SUM(D11:H11)/5</f>
        <v>203.8</v>
      </c>
      <c r="L11" s="115">
        <f>SUM(C11:H11)/11</f>
        <v>201.8181818181818</v>
      </c>
    </row>
    <row r="12" spans="1:12" ht="16.5" thickBot="1">
      <c r="A12" s="101">
        <v>5</v>
      </c>
      <c r="B12" s="111" t="s">
        <v>15</v>
      </c>
      <c r="C12" s="113">
        <v>1233</v>
      </c>
      <c r="D12" s="97">
        <v>172</v>
      </c>
      <c r="E12" s="98">
        <v>180</v>
      </c>
      <c r="F12" s="97">
        <v>244</v>
      </c>
      <c r="G12" s="98">
        <v>206</v>
      </c>
      <c r="H12" s="97">
        <v>195</v>
      </c>
      <c r="I12" s="98">
        <v>10</v>
      </c>
      <c r="J12" s="99">
        <f>SUM(C12:I12)</f>
        <v>2240</v>
      </c>
      <c r="K12" s="100">
        <f>SUM(D12:H12)/5</f>
        <v>199.4</v>
      </c>
      <c r="L12" s="115">
        <f>SUM(C12:H12)/11</f>
        <v>202.72727272727272</v>
      </c>
    </row>
    <row r="13" spans="1:12" ht="16.5" thickBot="1">
      <c r="A13" s="96">
        <v>6</v>
      </c>
      <c r="B13" s="112" t="s">
        <v>47</v>
      </c>
      <c r="C13" s="113">
        <v>1206</v>
      </c>
      <c r="D13" s="97">
        <v>247</v>
      </c>
      <c r="E13" s="98">
        <v>183</v>
      </c>
      <c r="F13" s="97">
        <v>158</v>
      </c>
      <c r="G13" s="98">
        <v>211</v>
      </c>
      <c r="H13" s="97">
        <v>204</v>
      </c>
      <c r="I13" s="98">
        <v>20</v>
      </c>
      <c r="J13" s="99">
        <f>SUM(C13:I13)</f>
        <v>2229</v>
      </c>
      <c r="K13" s="100">
        <f>SUM(D13:H13)/5</f>
        <v>200.6</v>
      </c>
      <c r="L13" s="115">
        <f>SUM(C13:H13)/11</f>
        <v>200.8181818181818</v>
      </c>
    </row>
    <row r="14" spans="1:3" ht="12.75">
      <c r="A14" s="104"/>
      <c r="C14" s="104"/>
    </row>
    <row r="15" spans="1:11" ht="18">
      <c r="A15" s="84"/>
      <c r="B15" s="85"/>
      <c r="C15" s="84"/>
      <c r="D15" s="85"/>
      <c r="E15" s="86" t="s">
        <v>65</v>
      </c>
      <c r="F15" s="85"/>
      <c r="G15" s="85"/>
      <c r="H15" s="85"/>
      <c r="I15" s="85"/>
      <c r="J15" s="85"/>
      <c r="K15" s="85"/>
    </row>
    <row r="16" spans="1:11" ht="13.5" thickBot="1">
      <c r="A16" s="88"/>
      <c r="B16" s="89"/>
      <c r="C16" s="88"/>
      <c r="D16" s="89"/>
      <c r="E16" s="89"/>
      <c r="F16" s="89"/>
      <c r="G16" s="89"/>
      <c r="H16" s="89"/>
      <c r="I16" s="89"/>
      <c r="J16" s="89"/>
      <c r="K16" s="89"/>
    </row>
    <row r="17" spans="1:12" ht="12.75">
      <c r="A17" s="90" t="s">
        <v>0</v>
      </c>
      <c r="B17" s="59" t="s">
        <v>1</v>
      </c>
      <c r="C17" s="107"/>
      <c r="D17" s="60" t="s">
        <v>3</v>
      </c>
      <c r="E17" s="60" t="s">
        <v>4</v>
      </c>
      <c r="F17" s="60" t="s">
        <v>5</v>
      </c>
      <c r="G17" s="60" t="s">
        <v>6</v>
      </c>
      <c r="H17" s="60" t="s">
        <v>12</v>
      </c>
      <c r="I17" s="60" t="s">
        <v>61</v>
      </c>
      <c r="J17" s="60" t="s">
        <v>21</v>
      </c>
      <c r="K17" s="60" t="s">
        <v>62</v>
      </c>
      <c r="L17" s="60" t="s">
        <v>62</v>
      </c>
    </row>
    <row r="18" spans="1:12" ht="12.75">
      <c r="A18" s="91"/>
      <c r="B18" s="92"/>
      <c r="C18" s="108" t="s">
        <v>66</v>
      </c>
      <c r="D18" s="93"/>
      <c r="E18" s="93"/>
      <c r="F18" s="93"/>
      <c r="G18" s="93"/>
      <c r="H18" s="93"/>
      <c r="I18" s="93"/>
      <c r="J18" s="93" t="s">
        <v>63</v>
      </c>
      <c r="K18" s="93" t="s">
        <v>64</v>
      </c>
      <c r="L18" s="93" t="s">
        <v>67</v>
      </c>
    </row>
    <row r="19" spans="1:12" ht="13.5" thickBot="1">
      <c r="A19" s="94"/>
      <c r="B19" s="95"/>
      <c r="C19" s="95"/>
      <c r="D19" s="94"/>
      <c r="E19" s="94"/>
      <c r="F19" s="94"/>
      <c r="G19" s="94"/>
      <c r="H19" s="94"/>
      <c r="I19" s="94"/>
      <c r="J19" s="93"/>
      <c r="K19" s="93"/>
      <c r="L19" s="94"/>
    </row>
    <row r="20" spans="1:12" ht="16.5" thickBot="1">
      <c r="A20" s="103">
        <v>1</v>
      </c>
      <c r="B20" s="110" t="s">
        <v>39</v>
      </c>
      <c r="C20" s="113">
        <v>1328</v>
      </c>
      <c r="D20" s="97">
        <v>225</v>
      </c>
      <c r="E20" s="98">
        <v>180</v>
      </c>
      <c r="F20" s="97">
        <v>223</v>
      </c>
      <c r="G20" s="98">
        <v>244</v>
      </c>
      <c r="H20" s="97">
        <v>134</v>
      </c>
      <c r="I20" s="98">
        <v>20</v>
      </c>
      <c r="J20" s="99">
        <f>SUM(C20:I20)</f>
        <v>2354</v>
      </c>
      <c r="K20" s="100">
        <f>SUM(D20:H20)/5</f>
        <v>201.2</v>
      </c>
      <c r="L20" s="116">
        <f>SUM(C20:H20)/11</f>
        <v>212.1818181818182</v>
      </c>
    </row>
    <row r="21" spans="1:12" ht="16.5" thickBot="1">
      <c r="A21" s="105">
        <v>2</v>
      </c>
      <c r="B21" s="111" t="s">
        <v>28</v>
      </c>
      <c r="C21" s="113">
        <v>1170</v>
      </c>
      <c r="D21" s="97">
        <v>170</v>
      </c>
      <c r="E21" s="98">
        <v>157</v>
      </c>
      <c r="F21" s="97">
        <v>223</v>
      </c>
      <c r="G21" s="98">
        <v>190</v>
      </c>
      <c r="H21" s="97">
        <v>216</v>
      </c>
      <c r="I21" s="98">
        <v>20</v>
      </c>
      <c r="J21" s="99">
        <f>SUM(C21:I21)</f>
        <v>2146</v>
      </c>
      <c r="K21" s="100">
        <f>SUM(D21:H21)/5</f>
        <v>191.2</v>
      </c>
      <c r="L21" s="116">
        <f>SUM(C21:H21)/11</f>
        <v>193.27272727272728</v>
      </c>
    </row>
    <row r="22" spans="1:12" ht="16.5" thickBot="1">
      <c r="A22" s="106">
        <v>3</v>
      </c>
      <c r="B22" s="111" t="s">
        <v>42</v>
      </c>
      <c r="C22" s="114">
        <v>1117</v>
      </c>
      <c r="D22" s="97">
        <v>201</v>
      </c>
      <c r="E22" s="98">
        <v>202</v>
      </c>
      <c r="F22" s="97">
        <v>197</v>
      </c>
      <c r="G22" s="98">
        <v>216</v>
      </c>
      <c r="H22" s="97">
        <v>150</v>
      </c>
      <c r="I22" s="98">
        <v>30</v>
      </c>
      <c r="J22" s="99">
        <f>SUM(C22:I22)</f>
        <v>2113</v>
      </c>
      <c r="K22" s="100">
        <f>SUM(D22:H22)/5</f>
        <v>193.2</v>
      </c>
      <c r="L22" s="116">
        <f>SUM(C22:H22)/11</f>
        <v>189.36363636363637</v>
      </c>
    </row>
    <row r="23" spans="1:12" ht="16.5" thickBot="1">
      <c r="A23" s="103">
        <v>4</v>
      </c>
      <c r="B23" s="111" t="s">
        <v>55</v>
      </c>
      <c r="C23" s="113">
        <v>1052</v>
      </c>
      <c r="D23" s="97">
        <v>215</v>
      </c>
      <c r="E23" s="98">
        <v>182</v>
      </c>
      <c r="F23" s="97">
        <v>225</v>
      </c>
      <c r="G23" s="98">
        <v>213</v>
      </c>
      <c r="H23" s="97">
        <v>169</v>
      </c>
      <c r="I23" s="98">
        <v>30</v>
      </c>
      <c r="J23" s="99">
        <f>SUM(C23:I23)</f>
        <v>2086</v>
      </c>
      <c r="K23" s="100">
        <f>SUM(D23:H23)/5</f>
        <v>200.8</v>
      </c>
      <c r="L23" s="116">
        <f>SUM(C23:H23)/11</f>
        <v>186.9090909090909</v>
      </c>
    </row>
    <row r="24" spans="1:12" ht="16.5" thickBot="1">
      <c r="A24" s="105">
        <v>5</v>
      </c>
      <c r="B24" s="111" t="s">
        <v>53</v>
      </c>
      <c r="C24" s="113">
        <v>1027</v>
      </c>
      <c r="D24" s="97">
        <v>256</v>
      </c>
      <c r="E24" s="98">
        <v>178</v>
      </c>
      <c r="F24" s="97">
        <v>167</v>
      </c>
      <c r="G24" s="98">
        <v>203</v>
      </c>
      <c r="H24" s="97">
        <v>188</v>
      </c>
      <c r="I24" s="98">
        <v>40</v>
      </c>
      <c r="J24" s="99">
        <f>SUM(C24:I24)</f>
        <v>2059</v>
      </c>
      <c r="K24" s="100">
        <f>SUM(D24:H24)/5</f>
        <v>198.4</v>
      </c>
      <c r="L24" s="116">
        <f>SUM(C24:H24)/11</f>
        <v>183.54545454545453</v>
      </c>
    </row>
    <row r="25" spans="1:12" ht="16.5" thickBot="1">
      <c r="A25" s="103">
        <v>6</v>
      </c>
      <c r="B25" s="112" t="s">
        <v>54</v>
      </c>
      <c r="C25" s="113">
        <v>1162</v>
      </c>
      <c r="D25" s="97">
        <v>168</v>
      </c>
      <c r="E25" s="98">
        <v>161</v>
      </c>
      <c r="F25" s="97">
        <v>158</v>
      </c>
      <c r="G25" s="98">
        <v>163</v>
      </c>
      <c r="H25" s="97">
        <v>190</v>
      </c>
      <c r="I25" s="98">
        <v>10</v>
      </c>
      <c r="J25" s="99">
        <f>SUM(C25:I25)</f>
        <v>2012</v>
      </c>
      <c r="K25" s="100">
        <f>SUM(D25:H25)/5</f>
        <v>168</v>
      </c>
      <c r="L25" s="116">
        <f>SUM(C25:H25)/11</f>
        <v>182</v>
      </c>
    </row>
  </sheetData>
  <mergeCells count="5">
    <mergeCell ref="A2:K2"/>
    <mergeCell ref="A5:A6"/>
    <mergeCell ref="B5:B6"/>
    <mergeCell ref="A17:A18"/>
    <mergeCell ref="B17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2010</dc:title>
  <dc:subject/>
  <dc:creator>Пуйсан Т.М.</dc:creator>
  <cp:keywords/>
  <dc:description/>
  <cp:lastModifiedBy>111</cp:lastModifiedBy>
  <cp:lastPrinted>2009-09-26T09:16:07Z</cp:lastPrinted>
  <dcterms:created xsi:type="dcterms:W3CDTF">2001-12-01T15:22:19Z</dcterms:created>
  <dcterms:modified xsi:type="dcterms:W3CDTF">2011-04-23T12:34:07Z</dcterms:modified>
  <cp:category/>
  <cp:version/>
  <cp:contentType/>
  <cp:contentStatus/>
</cp:coreProperties>
</file>