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1"/>
  </bookViews>
  <sheets>
    <sheet name="комм" sheetId="1" r:id="rId1"/>
    <sheet name="финал" sheetId="2" r:id="rId2"/>
    <sheet name="жен" sheetId="3" r:id="rId3"/>
    <sheet name="муж" sheetId="4" r:id="rId4"/>
  </sheets>
  <definedNames>
    <definedName name="_xlnm.Print_Area" localSheetId="2">'жен'!$A$1:$K$12</definedName>
    <definedName name="_xlnm.Print_Area" localSheetId="0">'комм'!$A$1:$K$25</definedName>
    <definedName name="_xlnm.Print_Area" localSheetId="3">'муж'!$A$1:$K$24</definedName>
  </definedNames>
  <calcPr fullCalcOnLoad="1" refMode="R1C1"/>
</workbook>
</file>

<file path=xl/sharedStrings.xml><?xml version="1.0" encoding="utf-8"?>
<sst xmlns="http://schemas.openxmlformats.org/spreadsheetml/2006/main" count="187" uniqueCount="62">
  <si>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</si>
  <si>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</si>
  <si>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</si>
  <si>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</si>
  <si>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</si>
  <si>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</si>
  <si>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</si>
  <si>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6 игра</t>
  </si>
  <si>
    <t>всего за</t>
  </si>
  <si>
    <t>игр</t>
  </si>
  <si>
    <t>средний за</t>
  </si>
  <si>
    <t>РЕЗУЛЬТАТЫ КВАЛИФИКАЦИИ</t>
  </si>
  <si>
    <t>5 игра</t>
  </si>
  <si>
    <t>№</t>
  </si>
  <si>
    <t>Поторочин Владимир</t>
  </si>
  <si>
    <t>Новосибирск</t>
  </si>
  <si>
    <t>Волков Василий</t>
  </si>
  <si>
    <t>Кравченко Марина</t>
  </si>
  <si>
    <t>Ф.И</t>
  </si>
  <si>
    <t xml:space="preserve">        ФИНАЛ</t>
  </si>
  <si>
    <t>Кафлевская Анна</t>
  </si>
  <si>
    <t>сумма</t>
  </si>
  <si>
    <t>1 раунд</t>
  </si>
  <si>
    <t>2 раунд</t>
  </si>
  <si>
    <t>3 раунд</t>
  </si>
  <si>
    <t>Грязин Юрий</t>
  </si>
  <si>
    <t>Хохлов Олег</t>
  </si>
  <si>
    <t>Хохлов Александр</t>
  </si>
  <si>
    <t>Поторочин Филипп</t>
  </si>
  <si>
    <t>Томск</t>
  </si>
  <si>
    <t>Копыльцов Константин</t>
  </si>
  <si>
    <t xml:space="preserve">                          Открытый Чемпионат Новосибирской области сезон 2011 -2012 г. г. </t>
  </si>
  <si>
    <t>шок-десперадо</t>
  </si>
  <si>
    <t xml:space="preserve">                 ПОБЕДИТЕЛЬ</t>
  </si>
  <si>
    <t>Иванов Денис</t>
  </si>
  <si>
    <t>Девятилов Александр</t>
  </si>
  <si>
    <t>Центр "Тэис" Новосибирск</t>
  </si>
  <si>
    <t xml:space="preserve">                          Открытый Кубок Новосибирской области сезон 2011- 2012 г.г. </t>
  </si>
  <si>
    <t>Пономарев Евгений</t>
  </si>
  <si>
    <t>Невоструев Владимир</t>
  </si>
  <si>
    <t>Пономарева Анастасия</t>
  </si>
  <si>
    <t>Невоструева Наталья</t>
  </si>
  <si>
    <t>Глазков Юрий</t>
  </si>
  <si>
    <t>Омск</t>
  </si>
  <si>
    <t>9 этап</t>
  </si>
  <si>
    <t xml:space="preserve">                   26 мая 2012 г. </t>
  </si>
  <si>
    <t xml:space="preserve">                    26 мая 2012 г. </t>
  </si>
  <si>
    <t>Петрова Наталия</t>
  </si>
  <si>
    <t>Ильин Алексей</t>
  </si>
  <si>
    <t>Беленький Михаил</t>
  </si>
  <si>
    <t>Поторочин Ф</t>
  </si>
  <si>
    <t>х</t>
  </si>
  <si>
    <t>Глазков</t>
  </si>
  <si>
    <t>Волков</t>
  </si>
  <si>
    <t>Невоструев</t>
  </si>
  <si>
    <t>Невоструева</t>
  </si>
  <si>
    <t>Кравченко</t>
  </si>
  <si>
    <t>Ильин</t>
  </si>
  <si>
    <t>Поторочин В</t>
  </si>
  <si>
    <t>шок</t>
  </si>
  <si>
    <t>199(х)</t>
  </si>
  <si>
    <t>199(9)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</si>
</sst>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14">
    <font>
      <sz val="10"/>
      <name val="Arial Cyr"/>
      <family val="0"/>
    </font>
    <font>
      <b/>
      <sz val="10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4"/>
      <color indexed="1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24"/>
      <color indexed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b/>
      <u val="single"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 vertical="center"/>
    </xf>
    <xf numFmtId="166" fontId="1" fillId="2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" fillId="3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3" borderId="12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7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4" borderId="13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/>
    </xf>
    <xf numFmtId="0" fontId="12" fillId="4" borderId="16" xfId="0" applyFont="1" applyFill="1" applyBorder="1" applyAlignment="1">
      <alignment vertical="center"/>
    </xf>
    <xf numFmtId="0" fontId="12" fillId="4" borderId="7" xfId="0" applyFont="1" applyFill="1" applyBorder="1" applyAlignment="1">
      <alignment vertical="center"/>
    </xf>
    <xf numFmtId="166" fontId="1" fillId="4" borderId="10" xfId="0" applyNumberFormat="1" applyFont="1" applyFill="1" applyBorder="1" applyAlignment="1">
      <alignment horizontal="center" vertical="center"/>
    </xf>
    <xf numFmtId="1" fontId="1" fillId="4" borderId="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="75" zoomScaleNormal="75" zoomScaleSheetLayoutView="75" workbookViewId="0" topLeftCell="A7">
      <selection activeCell="Q24" sqref="Q24"/>
    </sheetView>
  </sheetViews>
  <sheetFormatPr defaultColWidth="9.00390625" defaultRowHeight="12.75" outlineLevelCol="1"/>
  <cols>
    <col min="1" max="1" width="7.375" style="2" customWidth="1"/>
    <col min="2" max="2" width="31.75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37</v>
      </c>
      <c r="C1" s="13"/>
      <c r="J1" s="13"/>
      <c r="K1" s="13"/>
    </row>
    <row r="2" spans="3:11" ht="20.25">
      <c r="C2" s="12" t="s">
        <v>45</v>
      </c>
      <c r="D2" s="14"/>
      <c r="E2" s="14"/>
      <c r="F2" s="14"/>
      <c r="G2" s="14"/>
      <c r="H2" s="14"/>
      <c r="I2" s="14"/>
      <c r="J2" s="14"/>
      <c r="K2" s="14"/>
    </row>
    <row r="3" spans="3:11" ht="30">
      <c r="C3" s="22"/>
      <c r="D3" s="23" t="s">
        <v>44</v>
      </c>
      <c r="E3" s="23"/>
      <c r="K3" s="16"/>
    </row>
    <row r="4" spans="1:11" s="4" customFormat="1" ht="7.5" thickBot="1">
      <c r="A4" s="3"/>
      <c r="D4" s="3"/>
      <c r="E4" s="3"/>
      <c r="F4" s="3"/>
      <c r="G4" s="3"/>
      <c r="H4" s="3"/>
      <c r="I4" s="3"/>
      <c r="J4" s="3"/>
      <c r="K4" s="3"/>
    </row>
    <row r="5" spans="1:11" s="5" customFormat="1" ht="25.5" customHeight="1">
      <c r="A5" s="6"/>
      <c r="B5" s="74" t="s">
        <v>1</v>
      </c>
      <c r="C5" s="77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12</v>
      </c>
      <c r="I5" s="6" t="s">
        <v>7</v>
      </c>
      <c r="J5" s="6" t="s">
        <v>10</v>
      </c>
      <c r="K5" s="7" t="s">
        <v>8</v>
      </c>
    </row>
    <row r="6" spans="1:11" s="5" customFormat="1" ht="12.75" customHeight="1">
      <c r="A6" s="8" t="s">
        <v>0</v>
      </c>
      <c r="B6" s="75"/>
      <c r="C6" s="78"/>
      <c r="D6" s="8"/>
      <c r="E6" s="8"/>
      <c r="F6" s="8"/>
      <c r="G6" s="8"/>
      <c r="H6" s="8"/>
      <c r="I6" s="8"/>
      <c r="J6" s="8">
        <v>6</v>
      </c>
      <c r="K6" s="9">
        <v>6</v>
      </c>
    </row>
    <row r="7" spans="1:11" s="5" customFormat="1" ht="13.5" customHeight="1" thickBot="1">
      <c r="A7" s="10"/>
      <c r="B7" s="76"/>
      <c r="C7" s="79"/>
      <c r="D7" s="10"/>
      <c r="E7" s="10"/>
      <c r="F7" s="10"/>
      <c r="G7" s="10"/>
      <c r="H7" s="10"/>
      <c r="I7" s="10"/>
      <c r="J7" s="10" t="s">
        <v>9</v>
      </c>
      <c r="K7" s="11" t="s">
        <v>9</v>
      </c>
    </row>
    <row r="8" spans="1:12" ht="24.75" customHeight="1" thickBot="1">
      <c r="A8" s="19">
        <v>1</v>
      </c>
      <c r="B8" s="49" t="s">
        <v>41</v>
      </c>
      <c r="C8" s="55" t="s">
        <v>29</v>
      </c>
      <c r="D8" s="52">
        <v>250</v>
      </c>
      <c r="E8" s="63">
        <v>231</v>
      </c>
      <c r="F8" s="52">
        <v>245</v>
      </c>
      <c r="G8" s="53">
        <v>266</v>
      </c>
      <c r="H8" s="52">
        <v>205</v>
      </c>
      <c r="I8" s="63">
        <v>194</v>
      </c>
      <c r="J8" s="21">
        <f aca="true" t="shared" si="0" ref="J8:J19">AVERAGE(D8:I8)</f>
        <v>231.83333333333334</v>
      </c>
      <c r="K8" s="20">
        <f aca="true" t="shared" si="1" ref="K8:K19">SUM(D8:I8)</f>
        <v>1391</v>
      </c>
      <c r="L8" s="1">
        <f aca="true" t="shared" si="2" ref="L8:L19">MAX(D8:I8)-MIN(D8:I8)</f>
        <v>72</v>
      </c>
    </row>
    <row r="9" spans="1:12" ht="24.75" customHeight="1" thickBot="1">
      <c r="A9" s="19">
        <v>2</v>
      </c>
      <c r="B9" s="56" t="s">
        <v>49</v>
      </c>
      <c r="C9" s="40" t="s">
        <v>15</v>
      </c>
      <c r="D9" s="52">
        <v>194</v>
      </c>
      <c r="E9" s="53">
        <v>202</v>
      </c>
      <c r="F9" s="52">
        <v>221</v>
      </c>
      <c r="G9" s="53">
        <v>249</v>
      </c>
      <c r="H9" s="54">
        <v>259</v>
      </c>
      <c r="I9" s="51">
        <v>216</v>
      </c>
      <c r="J9" s="21">
        <f t="shared" si="0"/>
        <v>223.5</v>
      </c>
      <c r="K9" s="20">
        <f t="shared" si="1"/>
        <v>1341</v>
      </c>
      <c r="L9" s="1">
        <f t="shared" si="2"/>
        <v>65</v>
      </c>
    </row>
    <row r="10" spans="1:12" ht="24.75" customHeight="1" thickBot="1">
      <c r="A10" s="19">
        <v>3</v>
      </c>
      <c r="B10" s="56" t="s">
        <v>14</v>
      </c>
      <c r="C10" s="40" t="s">
        <v>15</v>
      </c>
      <c r="D10" s="52">
        <v>194</v>
      </c>
      <c r="E10" s="53">
        <v>216</v>
      </c>
      <c r="F10" s="52">
        <v>226</v>
      </c>
      <c r="G10" s="53">
        <v>211</v>
      </c>
      <c r="H10" s="64">
        <v>225</v>
      </c>
      <c r="I10" s="63">
        <v>193</v>
      </c>
      <c r="J10" s="21">
        <f t="shared" si="0"/>
        <v>210.83333333333334</v>
      </c>
      <c r="K10" s="20">
        <f t="shared" si="1"/>
        <v>1265</v>
      </c>
      <c r="L10" s="1">
        <f t="shared" si="2"/>
        <v>33</v>
      </c>
    </row>
    <row r="11" spans="1:12" ht="24.75" customHeight="1" thickBot="1">
      <c r="A11" s="19">
        <v>4</v>
      </c>
      <c r="B11" s="56" t="s">
        <v>38</v>
      </c>
      <c r="C11" s="40" t="s">
        <v>15</v>
      </c>
      <c r="D11" s="52">
        <v>245</v>
      </c>
      <c r="E11" s="63">
        <v>218</v>
      </c>
      <c r="F11" s="52">
        <v>222</v>
      </c>
      <c r="G11" s="53">
        <v>186</v>
      </c>
      <c r="H11" s="66">
        <v>184</v>
      </c>
      <c r="I11" s="51">
        <v>207</v>
      </c>
      <c r="J11" s="21">
        <f t="shared" si="0"/>
        <v>210.33333333333334</v>
      </c>
      <c r="K11" s="20">
        <f t="shared" si="1"/>
        <v>1262</v>
      </c>
      <c r="L11" s="1">
        <f t="shared" si="2"/>
        <v>61</v>
      </c>
    </row>
    <row r="12" spans="1:12" ht="24.75" customHeight="1" thickBot="1">
      <c r="A12" s="19">
        <v>5</v>
      </c>
      <c r="B12" s="56" t="s">
        <v>42</v>
      </c>
      <c r="C12" s="40" t="s">
        <v>43</v>
      </c>
      <c r="D12" s="52">
        <v>193</v>
      </c>
      <c r="E12" s="52">
        <v>193</v>
      </c>
      <c r="F12" s="64">
        <v>235</v>
      </c>
      <c r="G12" s="64">
        <v>206</v>
      </c>
      <c r="H12" s="52">
        <v>236</v>
      </c>
      <c r="I12" s="53">
        <v>186</v>
      </c>
      <c r="J12" s="21">
        <f t="shared" si="0"/>
        <v>208.16666666666666</v>
      </c>
      <c r="K12" s="20">
        <f t="shared" si="1"/>
        <v>1249</v>
      </c>
      <c r="L12" s="1">
        <f t="shared" si="2"/>
        <v>50</v>
      </c>
    </row>
    <row r="13" spans="1:12" ht="24.75" customHeight="1" thickBot="1">
      <c r="A13" s="19">
        <v>6</v>
      </c>
      <c r="B13" s="56" t="s">
        <v>27</v>
      </c>
      <c r="C13" s="40" t="s">
        <v>15</v>
      </c>
      <c r="D13" s="66">
        <v>185</v>
      </c>
      <c r="E13" s="51">
        <v>193</v>
      </c>
      <c r="F13" s="54">
        <v>222</v>
      </c>
      <c r="G13" s="65">
        <v>200</v>
      </c>
      <c r="H13" s="52">
        <v>222</v>
      </c>
      <c r="I13" s="53">
        <v>204</v>
      </c>
      <c r="J13" s="21">
        <f t="shared" si="0"/>
        <v>204.33333333333334</v>
      </c>
      <c r="K13" s="20">
        <f t="shared" si="1"/>
        <v>1226</v>
      </c>
      <c r="L13" s="1">
        <f t="shared" si="2"/>
        <v>37</v>
      </c>
    </row>
    <row r="14" spans="1:12" ht="24.75" customHeight="1" thickBot="1">
      <c r="A14" s="19">
        <v>7</v>
      </c>
      <c r="B14" s="56" t="s">
        <v>35</v>
      </c>
      <c r="C14" s="40" t="s">
        <v>15</v>
      </c>
      <c r="D14" s="54">
        <v>189</v>
      </c>
      <c r="E14" s="65">
        <v>208</v>
      </c>
      <c r="F14" s="66">
        <v>202</v>
      </c>
      <c r="G14" s="51">
        <v>177</v>
      </c>
      <c r="H14" s="52">
        <v>206</v>
      </c>
      <c r="I14" s="53">
        <v>243</v>
      </c>
      <c r="J14" s="21">
        <f t="shared" si="0"/>
        <v>204.16666666666666</v>
      </c>
      <c r="K14" s="20">
        <f t="shared" si="1"/>
        <v>1225</v>
      </c>
      <c r="L14" s="1">
        <f t="shared" si="2"/>
        <v>66</v>
      </c>
    </row>
    <row r="15" spans="1:12" ht="24.75" customHeight="1" thickBot="1">
      <c r="A15" s="19">
        <v>8</v>
      </c>
      <c r="B15" s="56" t="s">
        <v>39</v>
      </c>
      <c r="C15" s="40" t="s">
        <v>29</v>
      </c>
      <c r="D15" s="66">
        <v>203</v>
      </c>
      <c r="E15" s="51">
        <v>169</v>
      </c>
      <c r="F15" s="66">
        <v>198</v>
      </c>
      <c r="G15" s="51">
        <v>216</v>
      </c>
      <c r="H15" s="52">
        <v>199</v>
      </c>
      <c r="I15" s="53">
        <v>201</v>
      </c>
      <c r="J15" s="21">
        <f t="shared" si="0"/>
        <v>197.66666666666666</v>
      </c>
      <c r="K15" s="20">
        <f t="shared" si="1"/>
        <v>1186</v>
      </c>
      <c r="L15" s="1">
        <f t="shared" si="2"/>
        <v>47</v>
      </c>
    </row>
    <row r="16" spans="1:12" ht="24.75" customHeight="1" thickBot="1">
      <c r="A16" s="19">
        <v>9</v>
      </c>
      <c r="B16" s="56" t="s">
        <v>28</v>
      </c>
      <c r="C16" s="40" t="s">
        <v>15</v>
      </c>
      <c r="D16" s="52">
        <v>185</v>
      </c>
      <c r="E16" s="63">
        <v>195</v>
      </c>
      <c r="F16" s="52">
        <v>210</v>
      </c>
      <c r="G16" s="53">
        <v>191</v>
      </c>
      <c r="H16" s="52">
        <v>207</v>
      </c>
      <c r="I16" s="53">
        <v>195</v>
      </c>
      <c r="J16" s="21">
        <f t="shared" si="0"/>
        <v>197.16666666666666</v>
      </c>
      <c r="K16" s="20">
        <f t="shared" si="1"/>
        <v>1183</v>
      </c>
      <c r="L16" s="1">
        <f t="shared" si="2"/>
        <v>25</v>
      </c>
    </row>
    <row r="17" spans="1:12" ht="24.75" customHeight="1" thickBot="1">
      <c r="A17" s="19">
        <v>10</v>
      </c>
      <c r="B17" s="56" t="s">
        <v>16</v>
      </c>
      <c r="C17" s="40" t="s">
        <v>15</v>
      </c>
      <c r="D17" s="66">
        <v>235</v>
      </c>
      <c r="E17" s="51">
        <v>181</v>
      </c>
      <c r="F17" s="54">
        <v>196</v>
      </c>
      <c r="G17" s="65">
        <v>181</v>
      </c>
      <c r="H17" s="52">
        <v>178</v>
      </c>
      <c r="I17" s="53">
        <v>208</v>
      </c>
      <c r="J17" s="21">
        <f t="shared" si="0"/>
        <v>196.5</v>
      </c>
      <c r="K17" s="20">
        <f t="shared" si="1"/>
        <v>1179</v>
      </c>
      <c r="L17" s="1">
        <f t="shared" si="2"/>
        <v>57</v>
      </c>
    </row>
    <row r="18" spans="1:12" ht="24.75" customHeight="1" thickBot="1">
      <c r="A18" s="19">
        <v>11</v>
      </c>
      <c r="B18" s="56" t="s">
        <v>17</v>
      </c>
      <c r="C18" s="40" t="s">
        <v>15</v>
      </c>
      <c r="D18" s="54">
        <v>188</v>
      </c>
      <c r="E18" s="51">
        <v>216</v>
      </c>
      <c r="F18" s="54">
        <v>169</v>
      </c>
      <c r="G18" s="51">
        <v>181</v>
      </c>
      <c r="H18" s="52">
        <v>203</v>
      </c>
      <c r="I18" s="53">
        <v>199</v>
      </c>
      <c r="J18" s="21">
        <f t="shared" si="0"/>
        <v>192.66666666666666</v>
      </c>
      <c r="K18" s="20">
        <f t="shared" si="1"/>
        <v>1156</v>
      </c>
      <c r="L18" s="1">
        <f t="shared" si="2"/>
        <v>47</v>
      </c>
    </row>
    <row r="19" spans="1:12" ht="24.75" customHeight="1" thickBot="1">
      <c r="A19" s="19">
        <v>12</v>
      </c>
      <c r="B19" s="56" t="s">
        <v>48</v>
      </c>
      <c r="C19" s="40" t="s">
        <v>15</v>
      </c>
      <c r="D19" s="64">
        <v>174</v>
      </c>
      <c r="E19" s="53">
        <v>185</v>
      </c>
      <c r="F19" s="64">
        <v>188</v>
      </c>
      <c r="G19" s="53">
        <v>201</v>
      </c>
      <c r="H19" s="52">
        <v>226</v>
      </c>
      <c r="I19" s="53">
        <v>180</v>
      </c>
      <c r="J19" s="21">
        <f t="shared" si="0"/>
        <v>192.33333333333334</v>
      </c>
      <c r="K19" s="20">
        <f t="shared" si="1"/>
        <v>1154</v>
      </c>
      <c r="L19" s="1">
        <f t="shared" si="2"/>
        <v>52</v>
      </c>
    </row>
    <row r="20" spans="1:11" ht="9" customHeight="1" thickBot="1">
      <c r="A20" s="67"/>
      <c r="B20" s="68"/>
      <c r="C20" s="69"/>
      <c r="D20" s="64"/>
      <c r="E20" s="63"/>
      <c r="F20" s="64"/>
      <c r="G20" s="63"/>
      <c r="H20" s="64"/>
      <c r="I20" s="63"/>
      <c r="J20" s="70"/>
      <c r="K20" s="71"/>
    </row>
    <row r="21" spans="1:12" ht="24.75" customHeight="1" thickBot="1">
      <c r="A21" s="19">
        <v>13</v>
      </c>
      <c r="B21" s="56" t="s">
        <v>25</v>
      </c>
      <c r="C21" s="40" t="s">
        <v>15</v>
      </c>
      <c r="D21" s="52">
        <v>201</v>
      </c>
      <c r="E21" s="53">
        <v>178</v>
      </c>
      <c r="F21" s="64">
        <v>183</v>
      </c>
      <c r="G21" s="53">
        <v>212</v>
      </c>
      <c r="H21" s="52">
        <v>199</v>
      </c>
      <c r="I21" s="63">
        <v>171</v>
      </c>
      <c r="J21" s="21">
        <f>AVERAGE(D21:I21)</f>
        <v>190.66666666666666</v>
      </c>
      <c r="K21" s="20">
        <f>SUM(D21:I21)</f>
        <v>1144</v>
      </c>
      <c r="L21" s="1">
        <f>MAX(D21:I21)-MIN(D21:I21)</f>
        <v>41</v>
      </c>
    </row>
    <row r="22" spans="1:12" ht="24.75" customHeight="1" thickBot="1">
      <c r="A22" s="19">
        <v>14</v>
      </c>
      <c r="B22" s="56" t="s">
        <v>20</v>
      </c>
      <c r="C22" s="40" t="s">
        <v>15</v>
      </c>
      <c r="D22" s="52">
        <v>190</v>
      </c>
      <c r="E22" s="63">
        <v>196</v>
      </c>
      <c r="F22" s="52">
        <v>199</v>
      </c>
      <c r="G22" s="53">
        <v>175</v>
      </c>
      <c r="H22" s="64">
        <v>173</v>
      </c>
      <c r="I22" s="53">
        <v>206</v>
      </c>
      <c r="J22" s="21">
        <f>AVERAGE(D22:I22)</f>
        <v>189.83333333333334</v>
      </c>
      <c r="K22" s="20">
        <f>SUM(D22:I22)</f>
        <v>1139</v>
      </c>
      <c r="L22" s="1">
        <f>MAX(D22:I22)-MIN(D22:I22)</f>
        <v>33</v>
      </c>
    </row>
    <row r="23" spans="1:12" ht="24.75" customHeight="1" thickBot="1">
      <c r="A23" s="19">
        <v>15</v>
      </c>
      <c r="B23" s="56" t="s">
        <v>26</v>
      </c>
      <c r="C23" s="40" t="s">
        <v>15</v>
      </c>
      <c r="D23" s="64">
        <v>193</v>
      </c>
      <c r="E23" s="53">
        <v>187</v>
      </c>
      <c r="F23" s="52">
        <v>187</v>
      </c>
      <c r="G23" s="53">
        <v>178</v>
      </c>
      <c r="H23" s="64">
        <v>176</v>
      </c>
      <c r="I23" s="53">
        <v>210</v>
      </c>
      <c r="J23" s="21">
        <f>AVERAGE(D23:I23)</f>
        <v>188.5</v>
      </c>
      <c r="K23" s="20">
        <f>SUM(D23:I23)</f>
        <v>1131</v>
      </c>
      <c r="L23" s="1">
        <f>MAX(D23:I23)-MIN(D23:I23)</f>
        <v>34</v>
      </c>
    </row>
    <row r="24" spans="1:12" ht="24.75" customHeight="1" thickBot="1">
      <c r="A24" s="19">
        <v>16</v>
      </c>
      <c r="B24" s="56" t="s">
        <v>40</v>
      </c>
      <c r="C24" s="40" t="s">
        <v>15</v>
      </c>
      <c r="D24" s="52">
        <v>176</v>
      </c>
      <c r="E24" s="53">
        <v>174</v>
      </c>
      <c r="F24" s="52">
        <v>189</v>
      </c>
      <c r="G24" s="63">
        <v>169</v>
      </c>
      <c r="H24" s="64">
        <v>186</v>
      </c>
      <c r="I24" s="53">
        <v>169</v>
      </c>
      <c r="J24" s="21">
        <f>AVERAGE(D24:I24)</f>
        <v>177.16666666666666</v>
      </c>
      <c r="K24" s="20">
        <f>SUM(D24:I24)</f>
        <v>1063</v>
      </c>
      <c r="L24" s="1">
        <f>MAX(D24:I24)-MIN(D24:I24)</f>
        <v>20</v>
      </c>
    </row>
    <row r="25" spans="1:12" ht="24.75" customHeight="1">
      <c r="A25" s="19">
        <v>17</v>
      </c>
      <c r="B25" s="56" t="s">
        <v>30</v>
      </c>
      <c r="C25" s="40" t="s">
        <v>15</v>
      </c>
      <c r="D25" s="52">
        <v>142</v>
      </c>
      <c r="E25" s="53">
        <v>145</v>
      </c>
      <c r="F25" s="52">
        <v>168</v>
      </c>
      <c r="G25" s="53">
        <v>142</v>
      </c>
      <c r="H25" s="52">
        <v>159</v>
      </c>
      <c r="I25" s="53">
        <v>146</v>
      </c>
      <c r="J25" s="21">
        <f>AVERAGE(D25:I25)</f>
        <v>150.33333333333334</v>
      </c>
      <c r="K25" s="20">
        <f>SUM(D25:I25)</f>
        <v>902</v>
      </c>
      <c r="L25" s="1">
        <f>MAX(D25:I25)-MIN(D25:I25)</f>
        <v>26</v>
      </c>
    </row>
    <row r="26" spans="2:5" ht="15">
      <c r="B26" s="61"/>
      <c r="C26" s="61"/>
      <c r="D26" s="62"/>
      <c r="E26" s="62"/>
    </row>
  </sheetData>
  <mergeCells count="2">
    <mergeCell ref="B5:B7"/>
    <mergeCell ref="C5:C7"/>
  </mergeCells>
  <printOptions/>
  <pageMargins left="0.25" right="0.1968503937007874" top="0.18" bottom="0" header="0.1968503937007874" footer="0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2"/>
  <sheetViews>
    <sheetView tabSelected="1" workbookViewId="0" topLeftCell="A2">
      <selection activeCell="M17" sqref="M17"/>
    </sheetView>
  </sheetViews>
  <sheetFormatPr defaultColWidth="9.00390625" defaultRowHeight="12.75"/>
  <cols>
    <col min="1" max="1" width="5.25390625" style="0" customWidth="1"/>
    <col min="2" max="2" width="28.00390625" style="0" customWidth="1"/>
    <col min="3" max="3" width="7.25390625" style="0" customWidth="1"/>
    <col min="4" max="4" width="7.875" style="0" customWidth="1"/>
    <col min="5" max="5" width="8.75390625" style="0" customWidth="1"/>
    <col min="7" max="7" width="3.625" style="0" customWidth="1"/>
    <col min="8" max="8" width="6.625" style="0" customWidth="1"/>
    <col min="9" max="9" width="27.00390625" style="0" customWidth="1"/>
    <col min="10" max="11" width="7.875" style="0" customWidth="1"/>
    <col min="12" max="12" width="8.75390625" style="0" customWidth="1"/>
    <col min="14" max="14" width="5.375" style="0" customWidth="1"/>
    <col min="15" max="15" width="16.75390625" style="0" customWidth="1"/>
    <col min="16" max="16" width="6.875" style="0" customWidth="1"/>
  </cols>
  <sheetData>
    <row r="2" spans="6:7" ht="20.25">
      <c r="F2" s="27" t="s">
        <v>19</v>
      </c>
      <c r="G2" s="28"/>
    </row>
    <row r="3" spans="1:11" ht="15.75">
      <c r="A3" s="25"/>
      <c r="B3" s="30" t="s">
        <v>22</v>
      </c>
      <c r="D3" s="25"/>
      <c r="E3" s="25"/>
      <c r="F3" s="25"/>
      <c r="H3" s="25"/>
      <c r="I3" s="30" t="s">
        <v>23</v>
      </c>
      <c r="J3" s="25"/>
      <c r="K3" s="25"/>
    </row>
    <row r="4" spans="1:13" ht="19.5" customHeight="1">
      <c r="A4" s="24" t="s">
        <v>13</v>
      </c>
      <c r="B4" s="35" t="s">
        <v>18</v>
      </c>
      <c r="C4" s="29" t="s">
        <v>3</v>
      </c>
      <c r="D4" s="24" t="s">
        <v>4</v>
      </c>
      <c r="E4" s="24" t="s">
        <v>21</v>
      </c>
      <c r="F4" s="24" t="s">
        <v>0</v>
      </c>
      <c r="H4" s="24" t="s">
        <v>13</v>
      </c>
      <c r="I4" s="35" t="s">
        <v>18</v>
      </c>
      <c r="J4" s="29" t="s">
        <v>3</v>
      </c>
      <c r="K4" s="24" t="s">
        <v>4</v>
      </c>
      <c r="L4" s="24" t="s">
        <v>21</v>
      </c>
      <c r="M4" s="24" t="s">
        <v>0</v>
      </c>
    </row>
    <row r="5" spans="1:15" ht="19.5" customHeight="1">
      <c r="A5" s="33">
        <v>7</v>
      </c>
      <c r="B5" s="31" t="s">
        <v>35</v>
      </c>
      <c r="C5" s="32">
        <v>191</v>
      </c>
      <c r="D5" s="32">
        <v>231</v>
      </c>
      <c r="E5" s="32">
        <f aca="true" t="shared" si="0" ref="E5:E12">SUM(C5:D5)</f>
        <v>422</v>
      </c>
      <c r="F5" s="32" t="s">
        <v>51</v>
      </c>
      <c r="G5" s="30"/>
      <c r="H5" s="33">
        <v>2</v>
      </c>
      <c r="I5" s="31" t="s">
        <v>49</v>
      </c>
      <c r="J5" s="32">
        <v>245</v>
      </c>
      <c r="K5" s="32">
        <v>204</v>
      </c>
      <c r="L5" s="32">
        <f aca="true" t="shared" si="1" ref="L5:L12">SUM(J5:K5)</f>
        <v>449</v>
      </c>
      <c r="M5" s="32" t="s">
        <v>51</v>
      </c>
      <c r="O5" s="59" t="s">
        <v>32</v>
      </c>
    </row>
    <row r="6" spans="1:16" ht="19.5" customHeight="1">
      <c r="A6" s="33">
        <v>12</v>
      </c>
      <c r="B6" s="31" t="s">
        <v>48</v>
      </c>
      <c r="C6" s="32">
        <v>240</v>
      </c>
      <c r="D6" s="32">
        <v>173</v>
      </c>
      <c r="E6" s="32">
        <f t="shared" si="0"/>
        <v>413</v>
      </c>
      <c r="F6" s="32" t="s">
        <v>51</v>
      </c>
      <c r="G6" s="30"/>
      <c r="H6" s="33">
        <v>6</v>
      </c>
      <c r="I6" s="31" t="s">
        <v>27</v>
      </c>
      <c r="J6" s="32">
        <v>213</v>
      </c>
      <c r="K6" s="32">
        <v>203</v>
      </c>
      <c r="L6" s="32">
        <f t="shared" si="1"/>
        <v>416</v>
      </c>
      <c r="M6" s="32" t="s">
        <v>51</v>
      </c>
      <c r="N6" s="39">
        <v>1</v>
      </c>
      <c r="O6" s="60" t="s">
        <v>50</v>
      </c>
      <c r="P6" s="25">
        <v>210</v>
      </c>
    </row>
    <row r="7" spans="1:16" ht="19.5" customHeight="1">
      <c r="A7" s="33">
        <v>6</v>
      </c>
      <c r="B7" s="31" t="s">
        <v>27</v>
      </c>
      <c r="C7" s="32">
        <v>217</v>
      </c>
      <c r="D7" s="32">
        <v>184</v>
      </c>
      <c r="E7" s="32">
        <f t="shared" si="0"/>
        <v>401</v>
      </c>
      <c r="F7" s="32" t="s">
        <v>51</v>
      </c>
      <c r="G7" s="30"/>
      <c r="H7" s="33">
        <v>4</v>
      </c>
      <c r="I7" s="31" t="s">
        <v>38</v>
      </c>
      <c r="J7" s="32">
        <v>236</v>
      </c>
      <c r="K7" s="32">
        <v>171</v>
      </c>
      <c r="L7" s="32">
        <f t="shared" si="1"/>
        <v>407</v>
      </c>
      <c r="M7" s="32" t="s">
        <v>51</v>
      </c>
      <c r="N7" s="39">
        <v>2</v>
      </c>
      <c r="O7" s="60" t="s">
        <v>55</v>
      </c>
      <c r="P7" s="25">
        <v>194</v>
      </c>
    </row>
    <row r="8" spans="1:16" ht="19.5" customHeight="1">
      <c r="A8" s="33">
        <v>11</v>
      </c>
      <c r="B8" s="31" t="s">
        <v>17</v>
      </c>
      <c r="C8" s="32">
        <v>184</v>
      </c>
      <c r="D8" s="32">
        <v>216</v>
      </c>
      <c r="E8" s="32">
        <f t="shared" si="0"/>
        <v>400</v>
      </c>
      <c r="F8" s="32" t="s">
        <v>51</v>
      </c>
      <c r="G8" s="30"/>
      <c r="H8" s="33">
        <v>7</v>
      </c>
      <c r="I8" s="31" t="s">
        <v>35</v>
      </c>
      <c r="J8" s="32">
        <v>205</v>
      </c>
      <c r="K8" s="32">
        <v>201</v>
      </c>
      <c r="L8" s="32">
        <f t="shared" si="1"/>
        <v>406</v>
      </c>
      <c r="M8" s="32" t="s">
        <v>51</v>
      </c>
      <c r="N8">
        <v>3</v>
      </c>
      <c r="O8" s="39" t="s">
        <v>53</v>
      </c>
      <c r="P8" s="58">
        <v>193</v>
      </c>
    </row>
    <row r="9" spans="1:16" ht="19.5" customHeight="1">
      <c r="A9" s="33">
        <v>9</v>
      </c>
      <c r="B9" s="31" t="s">
        <v>28</v>
      </c>
      <c r="C9" s="32">
        <v>202</v>
      </c>
      <c r="D9" s="32">
        <v>180</v>
      </c>
      <c r="E9" s="32">
        <f t="shared" si="0"/>
        <v>382</v>
      </c>
      <c r="F9" s="32" t="s">
        <v>59</v>
      </c>
      <c r="G9" s="30"/>
      <c r="H9" s="33">
        <v>1</v>
      </c>
      <c r="I9" s="31" t="s">
        <v>41</v>
      </c>
      <c r="J9" s="32">
        <v>223</v>
      </c>
      <c r="K9" s="32">
        <v>175</v>
      </c>
      <c r="L9" s="32">
        <f t="shared" si="1"/>
        <v>398</v>
      </c>
      <c r="M9" s="32" t="s">
        <v>59</v>
      </c>
      <c r="N9">
        <v>4</v>
      </c>
      <c r="O9" s="39" t="s">
        <v>52</v>
      </c>
      <c r="P9" s="58">
        <v>183</v>
      </c>
    </row>
    <row r="10" spans="1:16" ht="19.5" customHeight="1">
      <c r="A10" s="33">
        <v>5</v>
      </c>
      <c r="B10" s="31" t="s">
        <v>42</v>
      </c>
      <c r="C10" s="32">
        <v>157</v>
      </c>
      <c r="D10" s="32">
        <v>173</v>
      </c>
      <c r="E10" s="32">
        <f t="shared" si="0"/>
        <v>330</v>
      </c>
      <c r="F10" s="32">
        <v>10</v>
      </c>
      <c r="G10" s="30"/>
      <c r="H10" s="33">
        <v>3</v>
      </c>
      <c r="I10" s="31" t="s">
        <v>14</v>
      </c>
      <c r="J10" s="32">
        <v>220</v>
      </c>
      <c r="K10" s="32">
        <v>177</v>
      </c>
      <c r="L10" s="32">
        <f t="shared" si="1"/>
        <v>397</v>
      </c>
      <c r="M10" s="32">
        <v>7</v>
      </c>
      <c r="N10">
        <v>5</v>
      </c>
      <c r="O10" s="39" t="s">
        <v>58</v>
      </c>
      <c r="P10" s="58">
        <v>181</v>
      </c>
    </row>
    <row r="11" spans="1:16" ht="19.5" customHeight="1">
      <c r="A11" s="33">
        <v>10</v>
      </c>
      <c r="B11" s="31" t="s">
        <v>16</v>
      </c>
      <c r="C11" s="32">
        <v>172</v>
      </c>
      <c r="D11" s="32">
        <v>133</v>
      </c>
      <c r="E11" s="32">
        <f t="shared" si="0"/>
        <v>305</v>
      </c>
      <c r="F11" s="32">
        <v>11</v>
      </c>
      <c r="G11" s="34"/>
      <c r="H11" s="33">
        <v>11</v>
      </c>
      <c r="I11" s="31" t="s">
        <v>17</v>
      </c>
      <c r="J11" s="32">
        <v>191</v>
      </c>
      <c r="K11" s="32">
        <v>179</v>
      </c>
      <c r="L11" s="32">
        <f t="shared" si="1"/>
        <v>370</v>
      </c>
      <c r="M11" s="32">
        <v>8</v>
      </c>
      <c r="N11">
        <v>6</v>
      </c>
      <c r="O11" s="39" t="s">
        <v>54</v>
      </c>
      <c r="P11" s="58">
        <v>175</v>
      </c>
    </row>
    <row r="12" spans="1:16" ht="19.5" customHeight="1">
      <c r="A12" s="33">
        <v>8</v>
      </c>
      <c r="B12" s="31" t="s">
        <v>39</v>
      </c>
      <c r="C12" s="32">
        <v>134</v>
      </c>
      <c r="D12" s="32">
        <v>148</v>
      </c>
      <c r="E12" s="32">
        <f t="shared" si="0"/>
        <v>282</v>
      </c>
      <c r="F12" s="32">
        <v>12</v>
      </c>
      <c r="H12" s="33">
        <v>12</v>
      </c>
      <c r="I12" s="31" t="s">
        <v>48</v>
      </c>
      <c r="J12" s="32">
        <v>153</v>
      </c>
      <c r="K12" s="32">
        <v>199</v>
      </c>
      <c r="L12" s="32">
        <f t="shared" si="1"/>
        <v>352</v>
      </c>
      <c r="M12" s="32">
        <v>9</v>
      </c>
      <c r="N12">
        <v>7</v>
      </c>
      <c r="O12" s="39" t="s">
        <v>57</v>
      </c>
      <c r="P12" s="58">
        <v>168</v>
      </c>
    </row>
    <row r="13" spans="1:16" ht="19.5" customHeight="1">
      <c r="A13" s="25"/>
      <c r="B13" s="30" t="s">
        <v>24</v>
      </c>
      <c r="C13" s="25"/>
      <c r="D13" s="25"/>
      <c r="E13" s="72"/>
      <c r="F13" s="72"/>
      <c r="N13">
        <v>8</v>
      </c>
      <c r="O13" s="39" t="s">
        <v>56</v>
      </c>
      <c r="P13" s="58">
        <v>148</v>
      </c>
    </row>
    <row r="14" spans="1:16" ht="19.5" customHeight="1">
      <c r="A14" s="24" t="s">
        <v>13</v>
      </c>
      <c r="B14" s="35" t="s">
        <v>18</v>
      </c>
      <c r="C14" s="37" t="s">
        <v>3</v>
      </c>
      <c r="D14" s="24" t="s">
        <v>0</v>
      </c>
      <c r="E14" s="26"/>
      <c r="F14" s="26"/>
      <c r="L14" s="26"/>
      <c r="O14" s="39"/>
      <c r="P14" s="58"/>
    </row>
    <row r="15" spans="1:16" ht="19.5" customHeight="1">
      <c r="A15" s="33">
        <v>2</v>
      </c>
      <c r="B15" s="31" t="s">
        <v>49</v>
      </c>
      <c r="C15" s="38">
        <v>235</v>
      </c>
      <c r="D15" s="32">
        <v>1</v>
      </c>
      <c r="E15" s="36"/>
      <c r="F15" s="36"/>
      <c r="L15" s="36"/>
      <c r="O15" s="39"/>
      <c r="P15" s="58"/>
    </row>
    <row r="16" spans="1:16" ht="19.5" customHeight="1">
      <c r="A16" s="33">
        <v>1</v>
      </c>
      <c r="B16" s="31" t="s">
        <v>41</v>
      </c>
      <c r="C16" s="38" t="s">
        <v>60</v>
      </c>
      <c r="D16" s="32">
        <v>2</v>
      </c>
      <c r="E16" s="36"/>
      <c r="F16" s="36"/>
      <c r="L16" s="36"/>
      <c r="O16" s="39"/>
      <c r="P16" s="58"/>
    </row>
    <row r="17" spans="1:16" ht="19.5" customHeight="1">
      <c r="A17" s="33">
        <v>4</v>
      </c>
      <c r="B17" s="31" t="s">
        <v>38</v>
      </c>
      <c r="C17" s="38" t="s">
        <v>61</v>
      </c>
      <c r="D17" s="32">
        <v>3</v>
      </c>
      <c r="E17" s="36"/>
      <c r="F17" s="36"/>
      <c r="L17" s="36"/>
      <c r="O17" s="39"/>
      <c r="P17" s="58"/>
    </row>
    <row r="18" spans="1:12" ht="19.5" customHeight="1">
      <c r="A18" s="33">
        <v>6</v>
      </c>
      <c r="B18" s="31" t="s">
        <v>27</v>
      </c>
      <c r="C18" s="38">
        <v>189</v>
      </c>
      <c r="D18" s="32">
        <v>4</v>
      </c>
      <c r="E18" s="36"/>
      <c r="F18" s="36"/>
      <c r="L18" s="36"/>
    </row>
    <row r="19" spans="1:12" ht="19.5" customHeight="1">
      <c r="A19" s="33">
        <v>7</v>
      </c>
      <c r="B19" s="31" t="s">
        <v>35</v>
      </c>
      <c r="C19" s="38">
        <v>180</v>
      </c>
      <c r="D19" s="32">
        <v>5</v>
      </c>
      <c r="E19" s="36"/>
      <c r="F19" s="36"/>
      <c r="H19" s="26"/>
      <c r="I19" s="57" t="s">
        <v>33</v>
      </c>
      <c r="J19" s="26"/>
      <c r="K19" s="26"/>
      <c r="L19" s="36"/>
    </row>
    <row r="20" spans="1:12" ht="19.5" customHeight="1">
      <c r="A20" s="33">
        <v>9</v>
      </c>
      <c r="B20" s="31" t="s">
        <v>28</v>
      </c>
      <c r="C20" s="38">
        <v>162</v>
      </c>
      <c r="D20" s="32">
        <v>6</v>
      </c>
      <c r="E20" s="36"/>
      <c r="F20" s="36"/>
      <c r="H20" s="80" t="s">
        <v>49</v>
      </c>
      <c r="I20" s="81"/>
      <c r="J20" s="81"/>
      <c r="K20" s="82"/>
      <c r="L20" s="36"/>
    </row>
    <row r="21" spans="1:6" ht="19.5" customHeight="1">
      <c r="A21" s="36"/>
      <c r="B21" s="73"/>
      <c r="C21" s="36"/>
      <c r="D21" s="36"/>
      <c r="E21" s="36"/>
      <c r="F21" s="36"/>
    </row>
    <row r="22" spans="1:6" ht="19.5" customHeight="1">
      <c r="A22" s="36"/>
      <c r="B22" s="73"/>
      <c r="C22" s="36"/>
      <c r="D22" s="36"/>
      <c r="E22" s="36"/>
      <c r="F22" s="36"/>
    </row>
    <row r="23" ht="12.75" customHeight="1"/>
  </sheetData>
  <mergeCells count="1">
    <mergeCell ref="H20:K20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="75" zoomScaleNormal="75" zoomScaleSheetLayoutView="75" workbookViewId="0" topLeftCell="A1">
      <selection activeCell="D26" sqref="D26"/>
    </sheetView>
  </sheetViews>
  <sheetFormatPr defaultColWidth="9.00390625" defaultRowHeight="12.75" outlineLevelCol="1"/>
  <cols>
    <col min="1" max="1" width="7.375" style="2" customWidth="1"/>
    <col min="2" max="2" width="28.75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31</v>
      </c>
      <c r="C1" s="13"/>
      <c r="J1" s="13"/>
      <c r="K1" s="13"/>
    </row>
    <row r="2" spans="3:11" ht="20.25">
      <c r="C2" s="12" t="s">
        <v>45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22"/>
      <c r="D4" s="23" t="s">
        <v>44</v>
      </c>
      <c r="E4" s="23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83" t="s">
        <v>1</v>
      </c>
      <c r="C8" s="77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84"/>
      <c r="C9" s="78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85"/>
      <c r="C10" s="79"/>
      <c r="D10" s="8"/>
      <c r="E10" s="8"/>
      <c r="F10" s="8"/>
      <c r="G10" s="8"/>
      <c r="H10" s="10"/>
      <c r="I10" s="10"/>
      <c r="J10" s="10" t="s">
        <v>9</v>
      </c>
      <c r="K10" s="11" t="s">
        <v>9</v>
      </c>
    </row>
    <row r="11" spans="1:12" ht="24.75" customHeight="1">
      <c r="A11" s="18">
        <v>1</v>
      </c>
      <c r="B11" s="40" t="s">
        <v>41</v>
      </c>
      <c r="C11" s="41" t="s">
        <v>29</v>
      </c>
      <c r="D11" s="42">
        <v>242</v>
      </c>
      <c r="E11" s="42">
        <v>182</v>
      </c>
      <c r="F11" s="42">
        <v>237</v>
      </c>
      <c r="G11" s="42">
        <v>258</v>
      </c>
      <c r="H11" s="43">
        <v>197</v>
      </c>
      <c r="I11" s="44">
        <v>186</v>
      </c>
      <c r="J11" s="21">
        <f>AVERAGE(D11:I11)</f>
        <v>217</v>
      </c>
      <c r="K11" s="20">
        <f>SUM(D11:I11)</f>
        <v>1302</v>
      </c>
      <c r="L11" s="1">
        <f>MAX(D11:I11)-MIN(D11:I11)</f>
        <v>76</v>
      </c>
    </row>
    <row r="12" spans="1:12" ht="24.75" customHeight="1">
      <c r="A12" s="18">
        <v>2</v>
      </c>
      <c r="B12" s="40" t="s">
        <v>17</v>
      </c>
      <c r="C12" s="41" t="s">
        <v>15</v>
      </c>
      <c r="D12" s="45">
        <v>180</v>
      </c>
      <c r="E12" s="45">
        <v>208</v>
      </c>
      <c r="F12" s="45">
        <v>161</v>
      </c>
      <c r="G12" s="45">
        <v>173</v>
      </c>
      <c r="H12" s="43">
        <v>195</v>
      </c>
      <c r="I12" s="44">
        <v>191</v>
      </c>
      <c r="J12" s="21">
        <f>AVERAGE(D12:I12)</f>
        <v>184.66666666666666</v>
      </c>
      <c r="K12" s="20">
        <f>SUM(D12:I12)</f>
        <v>1108</v>
      </c>
      <c r="L12" s="1">
        <f>MAX(D12:I12)-MIN(D12:I12)</f>
        <v>47</v>
      </c>
    </row>
    <row r="13" spans="1:12" ht="24.75" customHeight="1">
      <c r="A13" s="18">
        <v>3</v>
      </c>
      <c r="B13" s="40" t="s">
        <v>20</v>
      </c>
      <c r="C13" s="41" t="s">
        <v>15</v>
      </c>
      <c r="D13" s="45">
        <v>182</v>
      </c>
      <c r="E13" s="45">
        <v>147</v>
      </c>
      <c r="F13" s="45">
        <v>191</v>
      </c>
      <c r="G13" s="45">
        <v>167</v>
      </c>
      <c r="H13" s="46">
        <v>131</v>
      </c>
      <c r="I13" s="47">
        <v>198</v>
      </c>
      <c r="J13" s="21">
        <f>AVERAGE(D13:I13)</f>
        <v>169.33333333333334</v>
      </c>
      <c r="K13" s="20">
        <f>SUM(D13:I13)</f>
        <v>1016</v>
      </c>
      <c r="L13" s="1">
        <f>MAX(D13:I13)-MIN(D13:I13)</f>
        <v>67</v>
      </c>
    </row>
    <row r="14" spans="1:12" ht="24.75" customHeight="1">
      <c r="A14" s="18">
        <v>4</v>
      </c>
      <c r="B14" s="40" t="s">
        <v>47</v>
      </c>
      <c r="C14" s="41" t="s">
        <v>15</v>
      </c>
      <c r="D14" s="45">
        <v>156</v>
      </c>
      <c r="E14" s="45">
        <v>174</v>
      </c>
      <c r="F14" s="45">
        <v>150</v>
      </c>
      <c r="G14" s="45">
        <v>187</v>
      </c>
      <c r="H14" s="46">
        <v>158</v>
      </c>
      <c r="I14" s="47">
        <v>182</v>
      </c>
      <c r="J14" s="21">
        <f>AVERAGE(D14:I14)</f>
        <v>167.83333333333334</v>
      </c>
      <c r="K14" s="20">
        <f>SUM(D14:I14)</f>
        <v>1007</v>
      </c>
      <c r="L14" s="1">
        <f>MAX(D14:I14)-MIN(D14:I14)</f>
        <v>37</v>
      </c>
    </row>
    <row r="15" spans="1:12" ht="24.75" customHeight="1">
      <c r="A15" s="18">
        <v>5</v>
      </c>
      <c r="B15" s="40" t="s">
        <v>40</v>
      </c>
      <c r="C15" s="41" t="s">
        <v>15</v>
      </c>
      <c r="D15" s="45">
        <v>168</v>
      </c>
      <c r="E15" s="45">
        <v>166</v>
      </c>
      <c r="F15" s="45">
        <v>181</v>
      </c>
      <c r="G15" s="45">
        <v>161</v>
      </c>
      <c r="H15" s="46">
        <v>148</v>
      </c>
      <c r="I15" s="47">
        <v>161</v>
      </c>
      <c r="J15" s="21">
        <f>AVERAGE(D15:I15)</f>
        <v>164.16666666666666</v>
      </c>
      <c r="K15" s="20">
        <f>SUM(D15:I15)</f>
        <v>985</v>
      </c>
      <c r="L15" s="1">
        <f>MAX(D15:I15)-MIN(D15:I15)</f>
        <v>33</v>
      </c>
    </row>
  </sheetData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="75" zoomScaleNormal="75" zoomScaleSheetLayoutView="75" workbookViewId="0" topLeftCell="A1">
      <selection activeCell="A16" sqref="A16:IV16"/>
    </sheetView>
  </sheetViews>
  <sheetFormatPr defaultColWidth="9.00390625" defaultRowHeight="12.75" outlineLevelCol="1"/>
  <cols>
    <col min="1" max="1" width="7.375" style="2" customWidth="1"/>
    <col min="2" max="2" width="31.75390625" style="1" customWidth="1"/>
    <col min="3" max="3" width="29.37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37</v>
      </c>
      <c r="C1" s="13"/>
      <c r="J1" s="13"/>
      <c r="K1" s="13"/>
    </row>
    <row r="2" spans="3:11" ht="20.25">
      <c r="C2" s="12" t="s">
        <v>46</v>
      </c>
      <c r="D2" s="14"/>
      <c r="E2" s="14"/>
      <c r="F2" s="14"/>
      <c r="G2" s="14"/>
      <c r="H2" s="14"/>
      <c r="I2" s="14"/>
      <c r="J2" s="14"/>
      <c r="K2" s="14"/>
    </row>
    <row r="3" spans="3:5" ht="30">
      <c r="C3" s="22"/>
      <c r="D3" s="23" t="s">
        <v>44</v>
      </c>
      <c r="E3" s="23"/>
    </row>
    <row r="4" spans="3:11" ht="15.75">
      <c r="C4" s="2"/>
      <c r="E4" s="17" t="s">
        <v>11</v>
      </c>
      <c r="F4" s="17"/>
      <c r="G4" s="17"/>
      <c r="H4" s="1"/>
      <c r="I4" s="17"/>
      <c r="J4" s="16"/>
      <c r="K4" s="16"/>
    </row>
    <row r="5" spans="1:11" s="4" customFormat="1" ht="7.5" thickBot="1">
      <c r="A5" s="3"/>
      <c r="D5" s="3"/>
      <c r="E5" s="3"/>
      <c r="F5" s="3"/>
      <c r="G5" s="3"/>
      <c r="H5" s="3"/>
      <c r="I5" s="3"/>
      <c r="J5" s="3"/>
      <c r="K5" s="3"/>
    </row>
    <row r="6" spans="1:11" s="5" customFormat="1" ht="25.5" customHeight="1">
      <c r="A6" s="6"/>
      <c r="B6" s="83" t="s">
        <v>1</v>
      </c>
      <c r="C6" s="77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12</v>
      </c>
      <c r="I6" s="6" t="s">
        <v>7</v>
      </c>
      <c r="J6" s="6" t="s">
        <v>10</v>
      </c>
      <c r="K6" s="7" t="s">
        <v>8</v>
      </c>
    </row>
    <row r="7" spans="1:11" s="5" customFormat="1" ht="12.75" customHeight="1">
      <c r="A7" s="8" t="s">
        <v>0</v>
      </c>
      <c r="B7" s="84"/>
      <c r="C7" s="78"/>
      <c r="D7" s="8"/>
      <c r="E7" s="8"/>
      <c r="F7" s="8"/>
      <c r="G7" s="8"/>
      <c r="H7" s="8"/>
      <c r="I7" s="8"/>
      <c r="J7" s="8">
        <v>6</v>
      </c>
      <c r="K7" s="9">
        <v>6</v>
      </c>
    </row>
    <row r="8" spans="1:11" s="5" customFormat="1" ht="13.5" customHeight="1" thickBot="1">
      <c r="A8" s="10"/>
      <c r="B8" s="85"/>
      <c r="C8" s="79"/>
      <c r="D8" s="10"/>
      <c r="E8" s="10"/>
      <c r="F8" s="10"/>
      <c r="G8" s="10"/>
      <c r="H8" s="10"/>
      <c r="I8" s="10"/>
      <c r="J8" s="10" t="s">
        <v>9</v>
      </c>
      <c r="K8" s="11" t="s">
        <v>9</v>
      </c>
    </row>
    <row r="9" spans="1:12" ht="24.75" customHeight="1" thickBot="1">
      <c r="A9" s="19">
        <v>1</v>
      </c>
      <c r="B9" s="48" t="s">
        <v>49</v>
      </c>
      <c r="C9" s="49" t="s">
        <v>36</v>
      </c>
      <c r="D9" s="50">
        <v>194</v>
      </c>
      <c r="E9" s="51">
        <v>202</v>
      </c>
      <c r="F9" s="50">
        <v>221</v>
      </c>
      <c r="G9" s="51">
        <v>249</v>
      </c>
      <c r="H9" s="50">
        <v>259</v>
      </c>
      <c r="I9" s="51">
        <v>216</v>
      </c>
      <c r="J9" s="21">
        <f aca="true" t="shared" si="0" ref="J9:J22">AVERAGE(D9:I9)</f>
        <v>223.5</v>
      </c>
      <c r="K9" s="20">
        <f aca="true" t="shared" si="1" ref="K9:K22">SUM(D9:I9)</f>
        <v>1341</v>
      </c>
      <c r="L9" s="1">
        <f aca="true" t="shared" si="2" ref="L9:L22">MAX(D9:I9)-MIN(D9:I9)</f>
        <v>65</v>
      </c>
    </row>
    <row r="10" spans="1:12" ht="24.75" customHeight="1" thickBot="1">
      <c r="A10" s="19">
        <v>2</v>
      </c>
      <c r="B10" s="40" t="s">
        <v>38</v>
      </c>
      <c r="C10" s="41" t="s">
        <v>15</v>
      </c>
      <c r="D10" s="52">
        <v>245</v>
      </c>
      <c r="E10" s="53">
        <v>184</v>
      </c>
      <c r="F10" s="52">
        <v>222</v>
      </c>
      <c r="G10" s="53">
        <v>186</v>
      </c>
      <c r="H10" s="52">
        <v>174</v>
      </c>
      <c r="I10" s="53">
        <v>207</v>
      </c>
      <c r="J10" s="21">
        <f t="shared" si="0"/>
        <v>203</v>
      </c>
      <c r="K10" s="20">
        <f t="shared" si="1"/>
        <v>1218</v>
      </c>
      <c r="L10" s="1">
        <f t="shared" si="2"/>
        <v>71</v>
      </c>
    </row>
    <row r="11" spans="1:12" ht="24.75" customHeight="1" thickBot="1">
      <c r="A11" s="19">
        <v>3</v>
      </c>
      <c r="B11" s="40" t="s">
        <v>14</v>
      </c>
      <c r="C11" s="49" t="s">
        <v>15</v>
      </c>
      <c r="D11" s="52">
        <v>194</v>
      </c>
      <c r="E11" s="53">
        <v>216</v>
      </c>
      <c r="F11" s="52">
        <v>226</v>
      </c>
      <c r="G11" s="53">
        <v>211</v>
      </c>
      <c r="H11" s="52">
        <v>190</v>
      </c>
      <c r="I11" s="53">
        <v>173</v>
      </c>
      <c r="J11" s="21">
        <f t="shared" si="0"/>
        <v>201.66666666666666</v>
      </c>
      <c r="K11" s="20">
        <f t="shared" si="1"/>
        <v>1210</v>
      </c>
      <c r="L11" s="1">
        <f t="shared" si="2"/>
        <v>53</v>
      </c>
    </row>
    <row r="12" spans="1:12" ht="24.75" customHeight="1" thickBot="1">
      <c r="A12" s="19">
        <v>4</v>
      </c>
      <c r="B12" s="40" t="s">
        <v>28</v>
      </c>
      <c r="C12" s="41" t="s">
        <v>36</v>
      </c>
      <c r="D12" s="52">
        <v>185</v>
      </c>
      <c r="E12" s="52">
        <v>175</v>
      </c>
      <c r="F12" s="52">
        <v>210</v>
      </c>
      <c r="G12" s="52">
        <v>191</v>
      </c>
      <c r="H12" s="52">
        <v>207</v>
      </c>
      <c r="I12" s="53">
        <v>195</v>
      </c>
      <c r="J12" s="21">
        <f t="shared" si="0"/>
        <v>193.83333333333334</v>
      </c>
      <c r="K12" s="20">
        <f t="shared" si="1"/>
        <v>1163</v>
      </c>
      <c r="L12" s="1">
        <f t="shared" si="2"/>
        <v>35</v>
      </c>
    </row>
    <row r="13" spans="1:12" ht="24.75" customHeight="1" thickBot="1">
      <c r="A13" s="19">
        <v>5</v>
      </c>
      <c r="B13" s="40" t="s">
        <v>27</v>
      </c>
      <c r="C13" s="41" t="s">
        <v>15</v>
      </c>
      <c r="D13" s="54">
        <v>161</v>
      </c>
      <c r="E13" s="51">
        <v>193</v>
      </c>
      <c r="F13" s="54">
        <v>222</v>
      </c>
      <c r="G13" s="51">
        <v>160</v>
      </c>
      <c r="H13" s="52">
        <v>222</v>
      </c>
      <c r="I13" s="53">
        <v>204</v>
      </c>
      <c r="J13" s="21">
        <f t="shared" si="0"/>
        <v>193.66666666666666</v>
      </c>
      <c r="K13" s="20">
        <f t="shared" si="1"/>
        <v>1162</v>
      </c>
      <c r="L13" s="1">
        <f t="shared" si="2"/>
        <v>62</v>
      </c>
    </row>
    <row r="14" spans="1:12" ht="24.75" customHeight="1" thickBot="1">
      <c r="A14" s="19">
        <v>6</v>
      </c>
      <c r="B14" s="40" t="s">
        <v>48</v>
      </c>
      <c r="C14" s="41" t="s">
        <v>15</v>
      </c>
      <c r="D14" s="54">
        <v>174</v>
      </c>
      <c r="E14" s="51">
        <v>185</v>
      </c>
      <c r="F14" s="54">
        <v>173</v>
      </c>
      <c r="G14" s="51">
        <v>201</v>
      </c>
      <c r="H14" s="52">
        <v>226</v>
      </c>
      <c r="I14" s="53">
        <v>180</v>
      </c>
      <c r="J14" s="21">
        <f t="shared" si="0"/>
        <v>189.83333333333334</v>
      </c>
      <c r="K14" s="20">
        <f t="shared" si="1"/>
        <v>1139</v>
      </c>
      <c r="L14" s="1">
        <f t="shared" si="2"/>
        <v>53</v>
      </c>
    </row>
    <row r="15" spans="1:12" ht="24.75" customHeight="1" thickBot="1">
      <c r="A15" s="19">
        <v>7</v>
      </c>
      <c r="B15" s="40" t="s">
        <v>42</v>
      </c>
      <c r="C15" s="49" t="s">
        <v>43</v>
      </c>
      <c r="D15" s="52">
        <v>193</v>
      </c>
      <c r="E15" s="53">
        <v>193</v>
      </c>
      <c r="F15" s="52">
        <v>155</v>
      </c>
      <c r="G15" s="53">
        <v>170</v>
      </c>
      <c r="H15" s="52">
        <v>236</v>
      </c>
      <c r="I15" s="53">
        <v>186</v>
      </c>
      <c r="J15" s="21">
        <f t="shared" si="0"/>
        <v>188.83333333333334</v>
      </c>
      <c r="K15" s="20">
        <f t="shared" si="1"/>
        <v>1133</v>
      </c>
      <c r="L15" s="1">
        <f t="shared" si="2"/>
        <v>81</v>
      </c>
    </row>
    <row r="16" spans="1:12" ht="24.75" customHeight="1" thickBot="1">
      <c r="A16" s="19">
        <v>8</v>
      </c>
      <c r="B16" s="40" t="s">
        <v>35</v>
      </c>
      <c r="C16" s="49" t="s">
        <v>15</v>
      </c>
      <c r="D16" s="52">
        <v>189</v>
      </c>
      <c r="E16" s="53">
        <v>156</v>
      </c>
      <c r="F16" s="52">
        <v>160</v>
      </c>
      <c r="G16" s="53">
        <v>177</v>
      </c>
      <c r="H16" s="52">
        <v>206</v>
      </c>
      <c r="I16" s="53">
        <v>243</v>
      </c>
      <c r="J16" s="21">
        <f t="shared" si="0"/>
        <v>188.5</v>
      </c>
      <c r="K16" s="20">
        <f t="shared" si="1"/>
        <v>1131</v>
      </c>
      <c r="L16" s="1">
        <f t="shared" si="2"/>
        <v>87</v>
      </c>
    </row>
    <row r="17" spans="1:12" ht="24.75" customHeight="1" thickBot="1">
      <c r="A17" s="19">
        <v>9</v>
      </c>
      <c r="B17" s="40" t="s">
        <v>26</v>
      </c>
      <c r="C17" s="41" t="s">
        <v>15</v>
      </c>
      <c r="D17" s="52">
        <v>169</v>
      </c>
      <c r="E17" s="53">
        <v>187</v>
      </c>
      <c r="F17" s="52">
        <v>187</v>
      </c>
      <c r="G17" s="53">
        <v>178</v>
      </c>
      <c r="H17" s="52">
        <v>176</v>
      </c>
      <c r="I17" s="53">
        <v>210</v>
      </c>
      <c r="J17" s="21">
        <f t="shared" si="0"/>
        <v>184.5</v>
      </c>
      <c r="K17" s="20">
        <f t="shared" si="1"/>
        <v>1107</v>
      </c>
      <c r="L17" s="1">
        <f t="shared" si="2"/>
        <v>41</v>
      </c>
    </row>
    <row r="18" spans="1:12" ht="24.75" customHeight="1" thickBot="1">
      <c r="A18" s="19">
        <v>10</v>
      </c>
      <c r="B18" s="40" t="s">
        <v>25</v>
      </c>
      <c r="C18" s="49" t="s">
        <v>15</v>
      </c>
      <c r="D18" s="52">
        <v>201</v>
      </c>
      <c r="E18" s="53">
        <v>178</v>
      </c>
      <c r="F18" s="52">
        <v>170</v>
      </c>
      <c r="G18" s="53">
        <v>212</v>
      </c>
      <c r="H18" s="52">
        <v>199</v>
      </c>
      <c r="I18" s="53">
        <v>141</v>
      </c>
      <c r="J18" s="21">
        <f t="shared" si="0"/>
        <v>183.5</v>
      </c>
      <c r="K18" s="20">
        <f t="shared" si="1"/>
        <v>1101</v>
      </c>
      <c r="L18" s="1">
        <f t="shared" si="2"/>
        <v>71</v>
      </c>
    </row>
    <row r="19" spans="1:12" ht="24.75" customHeight="1" thickBot="1">
      <c r="A19" s="19">
        <v>11</v>
      </c>
      <c r="B19" s="40" t="s">
        <v>39</v>
      </c>
      <c r="C19" s="41" t="s">
        <v>29</v>
      </c>
      <c r="D19" s="52">
        <v>146</v>
      </c>
      <c r="E19" s="53">
        <v>169</v>
      </c>
      <c r="F19" s="52">
        <v>161</v>
      </c>
      <c r="G19" s="53">
        <v>216</v>
      </c>
      <c r="H19" s="52">
        <v>199</v>
      </c>
      <c r="I19" s="53">
        <v>201</v>
      </c>
      <c r="J19" s="21">
        <f t="shared" si="0"/>
        <v>182</v>
      </c>
      <c r="K19" s="20">
        <f t="shared" si="1"/>
        <v>1092</v>
      </c>
      <c r="L19" s="1">
        <f t="shared" si="2"/>
        <v>70</v>
      </c>
    </row>
    <row r="20" spans="1:12" ht="24.75" customHeight="1" thickBot="1">
      <c r="A20" s="19">
        <v>12</v>
      </c>
      <c r="B20" s="40" t="s">
        <v>16</v>
      </c>
      <c r="C20" s="41" t="s">
        <v>15</v>
      </c>
      <c r="D20" s="52">
        <v>127</v>
      </c>
      <c r="E20" s="52">
        <v>181</v>
      </c>
      <c r="F20" s="52">
        <v>196</v>
      </c>
      <c r="G20" s="52">
        <v>171</v>
      </c>
      <c r="H20" s="52">
        <v>178</v>
      </c>
      <c r="I20" s="53">
        <v>208</v>
      </c>
      <c r="J20" s="21">
        <f t="shared" si="0"/>
        <v>176.83333333333334</v>
      </c>
      <c r="K20" s="20">
        <f t="shared" si="1"/>
        <v>1061</v>
      </c>
      <c r="L20" s="1">
        <f t="shared" si="2"/>
        <v>81</v>
      </c>
    </row>
    <row r="21" spans="1:12" ht="24.75" customHeight="1" thickBot="1">
      <c r="A21" s="19">
        <v>13</v>
      </c>
      <c r="B21" s="40" t="s">
        <v>34</v>
      </c>
      <c r="C21" s="49" t="s">
        <v>36</v>
      </c>
      <c r="D21" s="52">
        <v>134</v>
      </c>
      <c r="E21" s="53">
        <v>129</v>
      </c>
      <c r="F21" s="52">
        <v>143</v>
      </c>
      <c r="G21" s="53">
        <v>115</v>
      </c>
      <c r="H21" s="52">
        <v>203</v>
      </c>
      <c r="I21" s="53">
        <v>220</v>
      </c>
      <c r="J21" s="21">
        <f t="shared" si="0"/>
        <v>157.33333333333334</v>
      </c>
      <c r="K21" s="20">
        <f t="shared" si="1"/>
        <v>944</v>
      </c>
      <c r="L21" s="1">
        <f t="shared" si="2"/>
        <v>105</v>
      </c>
    </row>
    <row r="22" spans="1:12" ht="24.75" customHeight="1">
      <c r="A22" s="19">
        <v>14</v>
      </c>
      <c r="B22" s="40" t="s">
        <v>30</v>
      </c>
      <c r="C22" s="49" t="s">
        <v>15</v>
      </c>
      <c r="D22" s="52">
        <v>142</v>
      </c>
      <c r="E22" s="53">
        <v>145</v>
      </c>
      <c r="F22" s="52">
        <v>168</v>
      </c>
      <c r="G22" s="53">
        <v>142</v>
      </c>
      <c r="H22" s="52">
        <v>159</v>
      </c>
      <c r="I22" s="53">
        <v>146</v>
      </c>
      <c r="J22" s="21">
        <f t="shared" si="0"/>
        <v>150.33333333333334</v>
      </c>
      <c r="K22" s="20">
        <f t="shared" si="1"/>
        <v>902</v>
      </c>
      <c r="L22" s="1">
        <f t="shared" si="2"/>
        <v>26</v>
      </c>
    </row>
  </sheetData>
  <mergeCells count="2">
    <mergeCell ref="B6:B8"/>
    <mergeCell ref="C6:C8"/>
  </mergeCells>
  <printOptions/>
  <pageMargins left="0.25" right="0.1968503937007874" top="0.18" bottom="0" header="0.1968503937007874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Этапы НСО 2010</dc:title>
  <dc:subject/>
  <dc:creator>Пуйсан Т.М.</dc:creator>
  <cp:keywords/>
  <dc:description/>
  <cp:lastModifiedBy>111</cp:lastModifiedBy>
  <cp:lastPrinted>2012-04-29T05:33:01Z</cp:lastPrinted>
  <dcterms:created xsi:type="dcterms:W3CDTF">2001-12-01T15:22:19Z</dcterms:created>
  <dcterms:modified xsi:type="dcterms:W3CDTF">2012-05-26T10:04:55Z</dcterms:modified>
  <cp:category/>
  <cp:version/>
  <cp:contentType/>
  <cp:contentStatus/>
</cp:coreProperties>
</file>