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2120" windowHeight="8130" tabRatio="589" activeTab="1"/>
  </bookViews>
  <sheets>
    <sheet name="комм" sheetId="16" r:id="rId1"/>
    <sheet name="финал" sheetId="17" r:id="rId2"/>
    <sheet name="спорт" sheetId="18" r:id="rId3"/>
    <sheet name="жен" sheetId="19" state="hidden" r:id="rId4"/>
    <sheet name="Лист1" sheetId="20" state="hidden" r:id="rId5"/>
    <sheet name="Лист2" sheetId="21" state="hidden" r:id="rId6"/>
  </sheets>
  <definedNames>
    <definedName name="_xlnm.Print_Area" localSheetId="3">жен!$A$1:$K$12</definedName>
    <definedName name="_xlnm.Print_Area" localSheetId="0">комм!$A$1:$K$20</definedName>
    <definedName name="_xlnm.Print_Area" localSheetId="2">спорт!$A$1:$K$17</definedName>
  </definedNames>
  <calcPr calcId="125725"/>
</workbook>
</file>

<file path=xl/calcChain.xml><?xml version="1.0" encoding="utf-8"?>
<calcChain xmlns="http://schemas.openxmlformats.org/spreadsheetml/2006/main">
  <c r="J13" i="18"/>
  <c r="E6" i="17" l="1"/>
  <c r="L17" i="20"/>
  <c r="K17"/>
  <c r="J17"/>
  <c r="L14"/>
  <c r="K14"/>
  <c r="J14"/>
  <c r="L12"/>
  <c r="K12"/>
  <c r="J12"/>
  <c r="L19"/>
  <c r="K19"/>
  <c r="J19"/>
  <c r="L13"/>
  <c r="K13"/>
  <c r="J13"/>
  <c r="L20"/>
  <c r="K20"/>
  <c r="J20"/>
  <c r="L15"/>
  <c r="K15"/>
  <c r="J15"/>
  <c r="L16"/>
  <c r="K16"/>
  <c r="J16"/>
  <c r="L18"/>
  <c r="K18"/>
  <c r="J18"/>
  <c r="E5" i="17"/>
  <c r="E7"/>
  <c r="E8"/>
  <c r="E9"/>
  <c r="E10"/>
  <c r="L19" i="18"/>
  <c r="K19"/>
  <c r="J19"/>
  <c r="L14"/>
  <c r="K14"/>
  <c r="J14"/>
  <c r="L12"/>
  <c r="K12"/>
  <c r="J12"/>
  <c r="L12" i="19"/>
  <c r="K12"/>
  <c r="J12"/>
  <c r="L11" i="16"/>
  <c r="K11"/>
  <c r="J11"/>
  <c r="L20"/>
  <c r="K20"/>
  <c r="J20"/>
  <c r="L11" i="19"/>
  <c r="K11"/>
  <c r="J11"/>
  <c r="L17" i="18"/>
  <c r="K17"/>
  <c r="J17"/>
  <c r="L18"/>
  <c r="K18"/>
  <c r="J18"/>
  <c r="L16"/>
  <c r="K16"/>
  <c r="J16"/>
  <c r="L15"/>
  <c r="K15"/>
  <c r="J15"/>
  <c r="L11"/>
  <c r="K11"/>
  <c r="J11"/>
  <c r="L15" i="16"/>
  <c r="K15"/>
  <c r="J15"/>
  <c r="L18"/>
  <c r="K18"/>
  <c r="J18"/>
  <c r="L12"/>
  <c r="K12"/>
  <c r="J12"/>
  <c r="L13"/>
  <c r="K13"/>
  <c r="J13"/>
  <c r="L7" i="17"/>
  <c r="L6"/>
  <c r="L8"/>
  <c r="L5"/>
  <c r="K13" i="18"/>
  <c r="L13"/>
  <c r="L16" i="16"/>
  <c r="L17"/>
  <c r="L14"/>
  <c r="J16"/>
  <c r="J17"/>
  <c r="J14"/>
  <c r="K16"/>
  <c r="K17"/>
  <c r="K14"/>
</calcChain>
</file>

<file path=xl/sharedStrings.xml><?xml version="1.0" encoding="utf-8"?>
<sst xmlns="http://schemas.openxmlformats.org/spreadsheetml/2006/main" count="133" uniqueCount="38">
  <si>
    <t>место</t>
  </si>
  <si>
    <t>ФАМИЛИЯ ИМЯ</t>
  </si>
  <si>
    <t>КЛУБ, ГОРОД</t>
  </si>
  <si>
    <t>1 игра</t>
  </si>
  <si>
    <t>2 игра</t>
  </si>
  <si>
    <t>3 игра</t>
  </si>
  <si>
    <t>4 игра</t>
  </si>
  <si>
    <t>6 игра</t>
  </si>
  <si>
    <t>всего за</t>
  </si>
  <si>
    <t>игр</t>
  </si>
  <si>
    <t>средний за</t>
  </si>
  <si>
    <t>РЕЗУЛЬТАТЫ КВАЛИФИКАЦИИ</t>
  </si>
  <si>
    <t>5 игра</t>
  </si>
  <si>
    <t>№</t>
  </si>
  <si>
    <t>Ф.И</t>
  </si>
  <si>
    <t>ПОБЕДИТЕЛЬ</t>
  </si>
  <si>
    <t xml:space="preserve">        ФИНАЛ</t>
  </si>
  <si>
    <t>сумма</t>
  </si>
  <si>
    <t>1 раунд</t>
  </si>
  <si>
    <t>2 раунд</t>
  </si>
  <si>
    <t xml:space="preserve">                          Кубок БЦ "Пилот" сезон 2010-2011 г. г. </t>
  </si>
  <si>
    <t>х</t>
  </si>
  <si>
    <t>3 этап</t>
  </si>
  <si>
    <t xml:space="preserve">              20 февраля 2011 г. </t>
  </si>
  <si>
    <t>Хохлов А</t>
  </si>
  <si>
    <t>Носов Ю</t>
  </si>
  <si>
    <t>Пономарева А</t>
  </si>
  <si>
    <t>Кудрявцев В</t>
  </si>
  <si>
    <t>Волков В</t>
  </si>
  <si>
    <t>Волжанкин Ю</t>
  </si>
  <si>
    <t>Понамарев Е</t>
  </si>
  <si>
    <t>Мурзин А</t>
  </si>
  <si>
    <t>Петрова Н</t>
  </si>
  <si>
    <t>Пономарев Е</t>
  </si>
  <si>
    <t>Пономарев Евгений</t>
  </si>
  <si>
    <t>Новосибирск</t>
  </si>
  <si>
    <t>Волков Василий</t>
  </si>
  <si>
    <t>Мурзин Андрей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</si>
</sst>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color indexed="10"/>
      <name val="Arial Cyr"/>
      <family val="2"/>
      <charset val="204"/>
    </font>
    <font>
      <b/>
      <sz val="14"/>
      <color indexed="10"/>
      <name val="Arial Cyr"/>
      <family val="2"/>
      <charset val="204"/>
    </font>
    <font>
      <b/>
      <sz val="10"/>
      <name val="Arial Cyr"/>
      <charset val="204"/>
    </font>
    <font>
      <b/>
      <sz val="24"/>
      <color indexed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b/>
      <sz val="18"/>
      <name val="Arial Cyr"/>
      <charset val="204"/>
    </font>
    <font>
      <b/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0" fillId="0" borderId="0" xfId="0" applyFill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1" fontId="8" fillId="2" borderId="12" xfId="0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/>
    <xf numFmtId="0" fontId="12" fillId="0" borderId="0" xfId="0" applyFont="1"/>
    <xf numFmtId="0" fontId="11" fillId="0" borderId="0" xfId="0" applyFont="1"/>
    <xf numFmtId="0" fontId="3" fillId="0" borderId="11" xfId="0" applyFont="1" applyFill="1" applyBorder="1" applyAlignment="1">
      <alignment horizontal="center" vertical="center"/>
    </xf>
    <xf numFmtId="0" fontId="8" fillId="3" borderId="13" xfId="0" applyFont="1" applyFill="1" applyBorder="1"/>
    <xf numFmtId="0" fontId="14" fillId="0" borderId="0" xfId="0" applyFont="1"/>
    <xf numFmtId="0" fontId="14" fillId="0" borderId="13" xfId="0" applyFont="1" applyFill="1" applyBorder="1" applyAlignment="1">
      <alignment vertical="center"/>
    </xf>
    <xf numFmtId="0" fontId="14" fillId="0" borderId="13" xfId="0" applyFont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0" borderId="0" xfId="0" applyFont="1" applyFill="1"/>
    <xf numFmtId="0" fontId="14" fillId="3" borderId="13" xfId="0" applyFont="1" applyFill="1" applyBorder="1"/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3" xfId="0" applyBorder="1"/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0" fontId="3" fillId="4" borderId="11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zoomScale="75" zoomScaleNormal="75" zoomScaleSheetLayoutView="75" workbookViewId="0">
      <selection activeCell="B20" sqref="B20:I20"/>
    </sheetView>
  </sheetViews>
  <sheetFormatPr defaultRowHeight="12.75" outlineLevelCol="1"/>
  <cols>
    <col min="1" max="1" width="7.42578125" style="2" customWidth="1"/>
    <col min="2" max="2" width="26" style="1" customWidth="1"/>
    <col min="3" max="3" width="21" style="1" customWidth="1"/>
    <col min="4" max="4" width="7.28515625" style="2" customWidth="1" outlineLevel="1"/>
    <col min="5" max="5" width="7.42578125" style="2" customWidth="1" outlineLevel="1"/>
    <col min="6" max="6" width="7.28515625" style="2" customWidth="1" outlineLevel="1"/>
    <col min="7" max="7" width="7.42578125" style="2" customWidth="1" outlineLevel="1"/>
    <col min="8" max="8" width="7.28515625" style="2" customWidth="1" outlineLevel="1"/>
    <col min="9" max="9" width="7.140625" style="2" customWidth="1" outlineLevel="1"/>
    <col min="10" max="10" width="10.7109375" style="2" customWidth="1"/>
    <col min="11" max="11" width="7.5703125" style="2" customWidth="1"/>
    <col min="12" max="16384" width="9.140625" style="1"/>
  </cols>
  <sheetData>
    <row r="1" spans="1:12" ht="18">
      <c r="B1" s="15" t="s">
        <v>20</v>
      </c>
      <c r="C1" s="13"/>
      <c r="J1" s="13"/>
      <c r="K1" s="13"/>
    </row>
    <row r="2" spans="1:12" ht="20.25">
      <c r="C2" s="12" t="s">
        <v>23</v>
      </c>
      <c r="D2" s="14"/>
      <c r="E2" s="14"/>
      <c r="F2" s="14"/>
      <c r="G2" s="14"/>
      <c r="H2" s="14"/>
      <c r="I2" s="14"/>
      <c r="J2" s="14"/>
      <c r="K2" s="14"/>
    </row>
    <row r="4" spans="1:12" ht="30">
      <c r="C4" s="30">
        <v>4</v>
      </c>
      <c r="D4" s="31" t="s">
        <v>22</v>
      </c>
      <c r="E4" s="31"/>
    </row>
    <row r="6" spans="1:12" ht="15.75">
      <c r="C6" s="2"/>
      <c r="E6" s="17" t="s">
        <v>11</v>
      </c>
      <c r="F6" s="17"/>
      <c r="G6" s="17"/>
      <c r="H6" s="1"/>
      <c r="I6" s="17"/>
      <c r="J6" s="16"/>
      <c r="K6" s="16"/>
    </row>
    <row r="7" spans="1:12" s="4" customFormat="1" ht="7.5" thickBot="1">
      <c r="A7" s="3"/>
      <c r="D7" s="3"/>
      <c r="E7" s="3"/>
      <c r="F7" s="3"/>
      <c r="G7" s="3"/>
      <c r="H7" s="3"/>
      <c r="I7" s="3"/>
      <c r="J7" s="3"/>
      <c r="K7" s="3"/>
    </row>
    <row r="8" spans="1:12" s="5" customFormat="1" ht="25.5" customHeight="1">
      <c r="A8" s="6"/>
      <c r="B8" s="58" t="s">
        <v>1</v>
      </c>
      <c r="C8" s="61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12</v>
      </c>
      <c r="I8" s="6" t="s">
        <v>7</v>
      </c>
      <c r="J8" s="6" t="s">
        <v>10</v>
      </c>
      <c r="K8" s="7" t="s">
        <v>8</v>
      </c>
    </row>
    <row r="9" spans="1:12" s="5" customFormat="1" ht="12.75" customHeight="1">
      <c r="A9" s="8" t="s">
        <v>0</v>
      </c>
      <c r="B9" s="59"/>
      <c r="C9" s="62"/>
      <c r="D9" s="8"/>
      <c r="E9" s="8"/>
      <c r="F9" s="8"/>
      <c r="G9" s="8"/>
      <c r="H9" s="8"/>
      <c r="I9" s="8"/>
      <c r="J9" s="8">
        <v>6</v>
      </c>
      <c r="K9" s="9">
        <v>6</v>
      </c>
    </row>
    <row r="10" spans="1:12" s="5" customFormat="1" ht="13.5" customHeight="1" thickBot="1">
      <c r="A10" s="10"/>
      <c r="B10" s="60"/>
      <c r="C10" s="63"/>
      <c r="D10" s="10"/>
      <c r="E10" s="10"/>
      <c r="F10" s="10"/>
      <c r="G10" s="10"/>
      <c r="H10" s="10"/>
      <c r="I10" s="10"/>
      <c r="J10" s="10" t="s">
        <v>9</v>
      </c>
      <c r="K10" s="11" t="s">
        <v>9</v>
      </c>
    </row>
    <row r="11" spans="1:12" ht="17.100000000000001" customHeight="1" thickBot="1">
      <c r="A11" s="27">
        <v>1</v>
      </c>
      <c r="B11" s="51" t="s">
        <v>34</v>
      </c>
      <c r="C11" s="51" t="s">
        <v>35</v>
      </c>
      <c r="D11" s="55">
        <v>192</v>
      </c>
      <c r="E11" s="24">
        <v>198</v>
      </c>
      <c r="F11" s="39">
        <v>224</v>
      </c>
      <c r="G11" s="24">
        <v>193</v>
      </c>
      <c r="H11" s="39">
        <v>214</v>
      </c>
      <c r="I11" s="56">
        <v>258</v>
      </c>
      <c r="J11" s="29">
        <f t="shared" ref="J11:J20" si="0">AVERAGE(D11:I11)</f>
        <v>213.16666666666666</v>
      </c>
      <c r="K11" s="28">
        <f t="shared" ref="K11:K20" si="1">SUM(D11:I11)</f>
        <v>1279</v>
      </c>
      <c r="L11" s="1">
        <f t="shared" ref="L11:L20" si="2">MAX(D11:I11)-MIN(D11:I11)</f>
        <v>66</v>
      </c>
    </row>
    <row r="12" spans="1:12" ht="17.100000000000001" customHeight="1" thickBot="1">
      <c r="A12" s="27">
        <v>2</v>
      </c>
      <c r="B12" s="51" t="s">
        <v>36</v>
      </c>
      <c r="C12" s="51" t="s">
        <v>35</v>
      </c>
      <c r="D12" s="21">
        <v>258</v>
      </c>
      <c r="E12" s="53">
        <v>177</v>
      </c>
      <c r="F12" s="21">
        <v>208</v>
      </c>
      <c r="G12" s="25">
        <v>180</v>
      </c>
      <c r="H12" s="21">
        <v>194</v>
      </c>
      <c r="I12" s="53">
        <v>202</v>
      </c>
      <c r="J12" s="29">
        <f t="shared" si="0"/>
        <v>203.16666666666666</v>
      </c>
      <c r="K12" s="28">
        <f t="shared" si="1"/>
        <v>1219</v>
      </c>
      <c r="L12" s="1">
        <f t="shared" si="2"/>
        <v>81</v>
      </c>
    </row>
    <row r="13" spans="1:12" ht="17.100000000000001" customHeight="1" thickBot="1">
      <c r="A13" s="27">
        <v>3</v>
      </c>
      <c r="B13" s="48" t="s">
        <v>37</v>
      </c>
      <c r="C13" s="51" t="s">
        <v>35</v>
      </c>
      <c r="D13" s="21">
        <v>220</v>
      </c>
      <c r="E13" s="25">
        <v>213</v>
      </c>
      <c r="F13" s="21">
        <v>173</v>
      </c>
      <c r="G13" s="53">
        <v>211</v>
      </c>
      <c r="H13" s="23">
        <v>181</v>
      </c>
      <c r="I13" s="56">
        <v>192</v>
      </c>
      <c r="J13" s="29">
        <f t="shared" si="0"/>
        <v>198.33333333333334</v>
      </c>
      <c r="K13" s="28">
        <f t="shared" si="1"/>
        <v>1190</v>
      </c>
      <c r="L13" s="1">
        <f t="shared" si="2"/>
        <v>47</v>
      </c>
    </row>
    <row r="14" spans="1:12" ht="17.100000000000001" customHeight="1" thickBot="1">
      <c r="A14" s="27">
        <v>4</v>
      </c>
      <c r="B14" s="48" t="s">
        <v>24</v>
      </c>
      <c r="C14" s="48" t="s">
        <v>35</v>
      </c>
      <c r="D14" s="21">
        <v>200</v>
      </c>
      <c r="E14" s="53">
        <v>173</v>
      </c>
      <c r="F14" s="21">
        <v>194</v>
      </c>
      <c r="G14" s="25">
        <v>186</v>
      </c>
      <c r="H14" s="54">
        <v>174</v>
      </c>
      <c r="I14" s="25">
        <v>235</v>
      </c>
      <c r="J14" s="29">
        <f t="shared" si="0"/>
        <v>193.66666666666666</v>
      </c>
      <c r="K14" s="28">
        <f t="shared" si="1"/>
        <v>1162</v>
      </c>
      <c r="L14" s="1">
        <f t="shared" si="2"/>
        <v>62</v>
      </c>
    </row>
    <row r="15" spans="1:12" ht="16.5" customHeight="1" thickBot="1">
      <c r="A15" s="27">
        <v>5</v>
      </c>
      <c r="B15" s="51" t="s">
        <v>26</v>
      </c>
      <c r="C15" s="51" t="s">
        <v>35</v>
      </c>
      <c r="D15" s="21">
        <v>177</v>
      </c>
      <c r="E15" s="53">
        <v>186</v>
      </c>
      <c r="F15" s="21">
        <v>214</v>
      </c>
      <c r="G15" s="25">
        <v>190</v>
      </c>
      <c r="H15" s="54">
        <v>167</v>
      </c>
      <c r="I15" s="25">
        <v>211</v>
      </c>
      <c r="J15" s="29">
        <f t="shared" si="0"/>
        <v>190.83333333333334</v>
      </c>
      <c r="K15" s="28">
        <f t="shared" si="1"/>
        <v>1145</v>
      </c>
      <c r="L15" s="1">
        <f t="shared" si="2"/>
        <v>47</v>
      </c>
    </row>
    <row r="16" spans="1:12" ht="17.100000000000001" customHeight="1" thickBot="1">
      <c r="A16" s="27">
        <v>6</v>
      </c>
      <c r="B16" s="51" t="s">
        <v>32</v>
      </c>
      <c r="C16" s="51" t="s">
        <v>35</v>
      </c>
      <c r="D16" s="21">
        <v>237</v>
      </c>
      <c r="E16" s="53">
        <v>163</v>
      </c>
      <c r="F16" s="21">
        <v>174</v>
      </c>
      <c r="G16" s="53">
        <v>172</v>
      </c>
      <c r="H16" s="21">
        <v>218</v>
      </c>
      <c r="I16" s="25">
        <v>180</v>
      </c>
      <c r="J16" s="29">
        <f t="shared" si="0"/>
        <v>190.66666666666666</v>
      </c>
      <c r="K16" s="28">
        <f t="shared" si="1"/>
        <v>1144</v>
      </c>
      <c r="L16" s="1">
        <f t="shared" si="2"/>
        <v>74</v>
      </c>
    </row>
    <row r="17" spans="1:12" ht="17.100000000000001" customHeight="1" thickBot="1">
      <c r="A17" s="27">
        <v>7</v>
      </c>
      <c r="B17" s="51" t="s">
        <v>25</v>
      </c>
      <c r="C17" s="73" t="s">
        <v>35</v>
      </c>
      <c r="D17" s="23">
        <v>146</v>
      </c>
      <c r="E17" s="24">
        <v>156</v>
      </c>
      <c r="F17" s="23">
        <v>172</v>
      </c>
      <c r="G17" s="24">
        <v>147</v>
      </c>
      <c r="H17" s="21">
        <v>180</v>
      </c>
      <c r="I17" s="53">
        <v>131</v>
      </c>
      <c r="J17" s="29">
        <f t="shared" si="0"/>
        <v>155.33333333333334</v>
      </c>
      <c r="K17" s="28">
        <f t="shared" si="1"/>
        <v>932</v>
      </c>
      <c r="L17" s="1">
        <f t="shared" si="2"/>
        <v>49</v>
      </c>
    </row>
    <row r="18" spans="1:12" ht="17.100000000000001" customHeight="1" thickBot="1">
      <c r="A18" s="27">
        <v>8</v>
      </c>
      <c r="B18" s="48" t="s">
        <v>29</v>
      </c>
      <c r="C18" s="48" t="s">
        <v>35</v>
      </c>
      <c r="D18" s="22">
        <v>126</v>
      </c>
      <c r="E18" s="26">
        <v>155</v>
      </c>
      <c r="F18" s="22">
        <v>181</v>
      </c>
      <c r="G18" s="26">
        <v>148</v>
      </c>
      <c r="H18" s="21">
        <v>133</v>
      </c>
      <c r="I18" s="25">
        <v>181</v>
      </c>
      <c r="J18" s="29">
        <f t="shared" si="0"/>
        <v>154</v>
      </c>
      <c r="K18" s="28">
        <f t="shared" si="1"/>
        <v>924</v>
      </c>
      <c r="L18" s="1">
        <f t="shared" si="2"/>
        <v>55</v>
      </c>
    </row>
    <row r="19" spans="1:12" ht="7.5" customHeight="1" thickBot="1">
      <c r="A19" s="74"/>
      <c r="B19" s="75"/>
      <c r="C19" s="75"/>
      <c r="D19" s="76"/>
      <c r="E19" s="57"/>
      <c r="F19" s="76"/>
      <c r="G19" s="57"/>
      <c r="H19" s="54"/>
      <c r="I19" s="53"/>
      <c r="J19" s="77"/>
      <c r="K19" s="78"/>
    </row>
    <row r="20" spans="1:12" ht="17.100000000000001" customHeight="1">
      <c r="A20" s="27">
        <v>9</v>
      </c>
      <c r="B20" s="48" t="s">
        <v>27</v>
      </c>
      <c r="C20" s="48" t="s">
        <v>35</v>
      </c>
      <c r="D20" s="21">
        <v>125</v>
      </c>
      <c r="E20" s="25">
        <v>144</v>
      </c>
      <c r="F20" s="21">
        <v>142</v>
      </c>
      <c r="G20" s="25">
        <v>131</v>
      </c>
      <c r="H20" s="21">
        <v>131</v>
      </c>
      <c r="I20" s="25">
        <v>105</v>
      </c>
      <c r="J20" s="29">
        <f t="shared" si="0"/>
        <v>129.66666666666666</v>
      </c>
      <c r="K20" s="28">
        <f t="shared" si="1"/>
        <v>778</v>
      </c>
      <c r="L20" s="1">
        <f t="shared" si="2"/>
        <v>39</v>
      </c>
    </row>
  </sheetData>
  <mergeCells count="2">
    <mergeCell ref="B8:B10"/>
    <mergeCell ref="C8:C10"/>
  </mergeCells>
  <phoneticPr fontId="0" type="noConversion"/>
  <pageMargins left="0.25" right="0.19685039370078741" top="0.18" bottom="0" header="0.19685039370078741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6"/>
  <sheetViews>
    <sheetView tabSelected="1" zoomScaleNormal="100" workbookViewId="0">
      <selection activeCell="C20" sqref="C20"/>
    </sheetView>
  </sheetViews>
  <sheetFormatPr defaultRowHeight="12.75"/>
  <cols>
    <col min="1" max="1" width="5.28515625" customWidth="1"/>
    <col min="2" max="2" width="28" customWidth="1"/>
    <col min="3" max="5" width="8.7109375" customWidth="1"/>
    <col min="8" max="8" width="6.5703125" customWidth="1"/>
    <col min="9" max="9" width="28.5703125" customWidth="1"/>
    <col min="10" max="12" width="8.7109375" customWidth="1"/>
  </cols>
  <sheetData>
    <row r="2" spans="1:13" ht="20.25">
      <c r="F2" s="37" t="s">
        <v>16</v>
      </c>
      <c r="G2" s="38"/>
    </row>
    <row r="3" spans="1:13" ht="15.75">
      <c r="A3" s="33"/>
      <c r="B3" s="41" t="s">
        <v>18</v>
      </c>
      <c r="D3" s="33"/>
      <c r="E3" s="33"/>
      <c r="F3" s="33"/>
      <c r="H3" s="33"/>
      <c r="I3" s="41" t="s">
        <v>19</v>
      </c>
      <c r="J3" s="33"/>
      <c r="K3" s="33"/>
    </row>
    <row r="4" spans="1:13" ht="19.5" customHeight="1">
      <c r="A4" s="32" t="s">
        <v>13</v>
      </c>
      <c r="B4" s="46" t="s">
        <v>14</v>
      </c>
      <c r="C4" s="40" t="s">
        <v>3</v>
      </c>
      <c r="D4" s="32" t="s">
        <v>4</v>
      </c>
      <c r="E4" s="32" t="s">
        <v>17</v>
      </c>
      <c r="F4" s="32" t="s">
        <v>0</v>
      </c>
      <c r="H4" s="32" t="s">
        <v>13</v>
      </c>
      <c r="I4" s="46" t="s">
        <v>14</v>
      </c>
      <c r="J4" s="40" t="s">
        <v>3</v>
      </c>
      <c r="K4" s="32" t="s">
        <v>4</v>
      </c>
      <c r="L4" s="32" t="s">
        <v>17</v>
      </c>
      <c r="M4" s="32"/>
    </row>
    <row r="5" spans="1:13" ht="20.100000000000001" customHeight="1">
      <c r="A5" s="44">
        <v>3</v>
      </c>
      <c r="B5" s="42" t="s">
        <v>31</v>
      </c>
      <c r="C5" s="43">
        <v>180</v>
      </c>
      <c r="D5" s="43">
        <v>254</v>
      </c>
      <c r="E5" s="43">
        <f t="shared" ref="E5:E10" si="0">SUM(C5:D5)</f>
        <v>434</v>
      </c>
      <c r="F5" s="43" t="s">
        <v>21</v>
      </c>
      <c r="G5" s="41"/>
      <c r="H5" s="44">
        <v>3</v>
      </c>
      <c r="I5" s="42" t="s">
        <v>31</v>
      </c>
      <c r="J5" s="43">
        <v>181</v>
      </c>
      <c r="K5" s="43">
        <v>236</v>
      </c>
      <c r="L5" s="43">
        <f t="shared" ref="L5:L8" si="1">SUM(J5:K5)</f>
        <v>417</v>
      </c>
      <c r="M5" s="43">
        <v>1</v>
      </c>
    </row>
    <row r="6" spans="1:13" ht="20.100000000000001" customHeight="1">
      <c r="A6" s="44">
        <v>6</v>
      </c>
      <c r="B6" s="42" t="s">
        <v>32</v>
      </c>
      <c r="C6" s="43">
        <v>190</v>
      </c>
      <c r="D6" s="43">
        <v>219</v>
      </c>
      <c r="E6" s="43">
        <f t="shared" ref="E6" si="2">SUM(C6:D6)</f>
        <v>409</v>
      </c>
      <c r="F6" s="43" t="s">
        <v>21</v>
      </c>
      <c r="G6" s="41"/>
      <c r="H6" s="44">
        <v>2</v>
      </c>
      <c r="I6" s="42" t="s">
        <v>28</v>
      </c>
      <c r="J6" s="43">
        <v>198</v>
      </c>
      <c r="K6" s="43">
        <v>202</v>
      </c>
      <c r="L6" s="43">
        <f t="shared" si="1"/>
        <v>400</v>
      </c>
      <c r="M6" s="43">
        <v>2</v>
      </c>
    </row>
    <row r="7" spans="1:13" ht="20.100000000000001" customHeight="1">
      <c r="A7" s="44">
        <v>5</v>
      </c>
      <c r="B7" s="42" t="s">
        <v>26</v>
      </c>
      <c r="C7" s="43">
        <v>162</v>
      </c>
      <c r="D7" s="43">
        <v>241</v>
      </c>
      <c r="E7" s="43">
        <f t="shared" si="0"/>
        <v>403</v>
      </c>
      <c r="F7" s="43">
        <v>6</v>
      </c>
      <c r="G7" s="41"/>
      <c r="H7" s="44">
        <v>1</v>
      </c>
      <c r="I7" s="42" t="s">
        <v>33</v>
      </c>
      <c r="J7" s="43">
        <v>170</v>
      </c>
      <c r="K7" s="43">
        <v>217</v>
      </c>
      <c r="L7" s="43">
        <f t="shared" si="1"/>
        <v>387</v>
      </c>
      <c r="M7" s="43">
        <v>3</v>
      </c>
    </row>
    <row r="8" spans="1:13" ht="20.100000000000001" customHeight="1">
      <c r="A8" s="44">
        <v>4</v>
      </c>
      <c r="B8" s="42" t="s">
        <v>24</v>
      </c>
      <c r="C8" s="43">
        <v>188</v>
      </c>
      <c r="D8" s="43">
        <v>171</v>
      </c>
      <c r="E8" s="43">
        <f t="shared" si="0"/>
        <v>359</v>
      </c>
      <c r="F8" s="43">
        <v>5</v>
      </c>
      <c r="G8" s="41"/>
      <c r="H8" s="44">
        <v>6</v>
      </c>
      <c r="I8" s="42" t="s">
        <v>32</v>
      </c>
      <c r="J8" s="43">
        <v>170</v>
      </c>
      <c r="K8" s="43">
        <v>158</v>
      </c>
      <c r="L8" s="43">
        <f t="shared" si="1"/>
        <v>328</v>
      </c>
      <c r="M8" s="43">
        <v>4</v>
      </c>
    </row>
    <row r="9" spans="1:13" ht="20.100000000000001" customHeight="1">
      <c r="A9" s="44">
        <v>7</v>
      </c>
      <c r="B9" s="42" t="s">
        <v>25</v>
      </c>
      <c r="C9" s="43">
        <v>167</v>
      </c>
      <c r="D9" s="43">
        <v>188</v>
      </c>
      <c r="E9" s="43">
        <f t="shared" si="0"/>
        <v>355</v>
      </c>
      <c r="F9" s="43">
        <v>7</v>
      </c>
      <c r="G9" s="41"/>
      <c r="H9" s="49"/>
      <c r="I9" s="50"/>
      <c r="J9" s="49"/>
      <c r="K9" s="49"/>
      <c r="L9" s="49"/>
      <c r="M9" s="49"/>
    </row>
    <row r="10" spans="1:13" ht="20.100000000000001" customHeight="1">
      <c r="A10" s="44">
        <v>8</v>
      </c>
      <c r="B10" s="42" t="s">
        <v>29</v>
      </c>
      <c r="C10" s="43">
        <v>123</v>
      </c>
      <c r="D10" s="43">
        <v>139</v>
      </c>
      <c r="E10" s="43">
        <f t="shared" si="0"/>
        <v>262</v>
      </c>
      <c r="F10" s="43">
        <v>8</v>
      </c>
      <c r="G10" s="41"/>
      <c r="H10" s="49"/>
      <c r="I10" s="50"/>
      <c r="J10" s="49"/>
      <c r="K10" s="49"/>
      <c r="L10" s="49"/>
      <c r="M10" s="49"/>
    </row>
    <row r="11" spans="1:13" ht="20.100000000000001" customHeight="1">
      <c r="A11" s="49"/>
      <c r="B11" s="50"/>
      <c r="C11" s="49"/>
      <c r="D11" s="49"/>
      <c r="E11" s="49"/>
      <c r="F11" s="49"/>
      <c r="G11" s="45"/>
      <c r="H11" s="49"/>
      <c r="I11" s="50"/>
      <c r="J11" s="49"/>
      <c r="K11" s="49"/>
      <c r="L11" s="49"/>
      <c r="M11" s="49"/>
    </row>
    <row r="12" spans="1:13" ht="19.5" customHeight="1">
      <c r="A12" s="49"/>
      <c r="B12" s="50"/>
      <c r="C12" s="49"/>
      <c r="D12" s="49"/>
      <c r="E12" s="49"/>
      <c r="F12" s="49"/>
      <c r="G12" s="35"/>
      <c r="H12" s="49"/>
      <c r="I12" s="50"/>
      <c r="J12" s="49"/>
      <c r="K12" s="49"/>
      <c r="L12" s="49"/>
      <c r="M12" s="49"/>
    </row>
    <row r="13" spans="1:13" ht="19.5" customHeight="1">
      <c r="A13" s="49"/>
      <c r="B13" s="50"/>
      <c r="C13" s="49"/>
      <c r="D13" s="49"/>
      <c r="E13" s="49"/>
      <c r="F13" s="49"/>
      <c r="G13" s="35"/>
      <c r="H13" s="49"/>
      <c r="I13" s="34"/>
      <c r="J13" s="36" t="s">
        <v>15</v>
      </c>
      <c r="K13" s="34"/>
      <c r="L13" s="34"/>
      <c r="M13" s="49"/>
    </row>
    <row r="14" spans="1:13" ht="19.5" customHeight="1">
      <c r="A14" s="49"/>
      <c r="B14" s="50"/>
      <c r="C14" s="49"/>
      <c r="D14" s="49"/>
      <c r="E14" s="49"/>
      <c r="F14" s="49"/>
      <c r="G14" s="35"/>
      <c r="H14" s="49"/>
      <c r="I14" s="64" t="s">
        <v>37</v>
      </c>
      <c r="J14" s="65"/>
      <c r="K14" s="65"/>
      <c r="L14" s="66"/>
      <c r="M14" s="49"/>
    </row>
    <row r="15" spans="1:13" ht="19.5" customHeight="1">
      <c r="A15" s="49"/>
      <c r="B15" s="50"/>
      <c r="C15" s="49"/>
      <c r="D15" s="49"/>
      <c r="E15" s="49"/>
      <c r="F15" s="49"/>
      <c r="G15" s="35"/>
      <c r="H15" s="49"/>
      <c r="I15" s="67"/>
      <c r="J15" s="68"/>
      <c r="K15" s="68"/>
      <c r="L15" s="69"/>
      <c r="M15" s="49"/>
    </row>
    <row r="16" spans="1:13" ht="12.75" customHeight="1">
      <c r="A16" s="35"/>
      <c r="B16" s="35"/>
      <c r="C16" s="35"/>
      <c r="D16" s="35"/>
      <c r="E16" s="35"/>
      <c r="F16" s="35"/>
      <c r="G16" s="35"/>
    </row>
  </sheetData>
  <mergeCells count="1">
    <mergeCell ref="I14:L15"/>
  </mergeCells>
  <phoneticPr fontId="10" type="noConversion"/>
  <pageMargins left="0.75" right="0.75" top="1" bottom="1" header="0.5" footer="0.5"/>
  <pageSetup paperSize="9" scale="91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zoomScale="75" zoomScaleNormal="75" zoomScaleSheetLayoutView="75" workbookViewId="0">
      <selection activeCell="E29" sqref="E29"/>
    </sheetView>
  </sheetViews>
  <sheetFormatPr defaultRowHeight="12.75" outlineLevelCol="1"/>
  <cols>
    <col min="1" max="1" width="7.42578125" style="2" customWidth="1"/>
    <col min="2" max="2" width="26" style="1" customWidth="1"/>
    <col min="3" max="3" width="21" style="1" customWidth="1"/>
    <col min="4" max="4" width="7.28515625" style="2" customWidth="1" outlineLevel="1"/>
    <col min="5" max="5" width="7.42578125" style="2" customWidth="1" outlineLevel="1"/>
    <col min="6" max="6" width="7.28515625" style="2" customWidth="1" outlineLevel="1"/>
    <col min="7" max="7" width="7.42578125" style="2" customWidth="1" outlineLevel="1"/>
    <col min="8" max="8" width="7.28515625" style="2" customWidth="1" outlineLevel="1"/>
    <col min="9" max="9" width="7.140625" style="2" customWidth="1" outlineLevel="1"/>
    <col min="10" max="10" width="10.7109375" style="2" customWidth="1"/>
    <col min="11" max="11" width="7.5703125" style="2" customWidth="1"/>
    <col min="12" max="16384" width="9.140625" style="1"/>
  </cols>
  <sheetData>
    <row r="1" spans="1:12" ht="18">
      <c r="B1" s="15" t="s">
        <v>20</v>
      </c>
      <c r="C1" s="13"/>
      <c r="J1" s="13"/>
      <c r="K1" s="13"/>
    </row>
    <row r="2" spans="1:12" ht="20.25">
      <c r="C2" s="12" t="s">
        <v>23</v>
      </c>
      <c r="D2" s="14"/>
      <c r="E2" s="14"/>
      <c r="F2" s="14"/>
      <c r="G2" s="14"/>
      <c r="H2" s="14"/>
      <c r="I2" s="14"/>
      <c r="J2" s="14"/>
      <c r="K2" s="14"/>
    </row>
    <row r="4" spans="1:12" ht="30">
      <c r="C4" s="30">
        <v>4</v>
      </c>
      <c r="D4" s="31" t="s">
        <v>22</v>
      </c>
      <c r="E4" s="31"/>
    </row>
    <row r="6" spans="1:12" ht="15.75">
      <c r="C6" s="2"/>
      <c r="E6" s="17" t="s">
        <v>11</v>
      </c>
      <c r="F6" s="17"/>
      <c r="G6" s="17"/>
      <c r="H6" s="1"/>
      <c r="I6" s="17"/>
      <c r="J6" s="16"/>
      <c r="K6" s="16"/>
    </row>
    <row r="7" spans="1:12" s="4" customFormat="1" ht="7.5" thickBot="1">
      <c r="A7" s="3"/>
      <c r="D7" s="3"/>
      <c r="E7" s="3"/>
      <c r="F7" s="3"/>
      <c r="G7" s="3"/>
      <c r="H7" s="3"/>
      <c r="I7" s="3"/>
      <c r="J7" s="3"/>
      <c r="K7" s="3"/>
    </row>
    <row r="8" spans="1:12" s="5" customFormat="1" ht="25.5" customHeight="1">
      <c r="A8" s="6"/>
      <c r="B8" s="70" t="s">
        <v>1</v>
      </c>
      <c r="C8" s="61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12</v>
      </c>
      <c r="I8" s="6" t="s">
        <v>7</v>
      </c>
      <c r="J8" s="6" t="s">
        <v>10</v>
      </c>
      <c r="K8" s="7" t="s">
        <v>8</v>
      </c>
    </row>
    <row r="9" spans="1:12" s="5" customFormat="1" ht="12.75" customHeight="1">
      <c r="A9" s="8" t="s">
        <v>0</v>
      </c>
      <c r="B9" s="71"/>
      <c r="C9" s="62"/>
      <c r="D9" s="8"/>
      <c r="E9" s="8"/>
      <c r="F9" s="8"/>
      <c r="G9" s="8"/>
      <c r="H9" s="8"/>
      <c r="I9" s="8"/>
      <c r="J9" s="8">
        <v>6</v>
      </c>
      <c r="K9" s="9">
        <v>6</v>
      </c>
    </row>
    <row r="10" spans="1:12" s="5" customFormat="1" ht="13.5" customHeight="1" thickBot="1">
      <c r="A10" s="10"/>
      <c r="B10" s="72"/>
      <c r="C10" s="63"/>
      <c r="D10" s="10"/>
      <c r="E10" s="10"/>
      <c r="F10" s="10"/>
      <c r="G10" s="10"/>
      <c r="H10" s="10"/>
      <c r="I10" s="10"/>
      <c r="J10" s="10" t="s">
        <v>9</v>
      </c>
      <c r="K10" s="11" t="s">
        <v>9</v>
      </c>
    </row>
    <row r="11" spans="1:12" ht="17.100000000000001" customHeight="1" thickBot="1">
      <c r="A11" s="27">
        <v>1</v>
      </c>
      <c r="B11" s="51" t="s">
        <v>34</v>
      </c>
      <c r="C11" s="51" t="s">
        <v>35</v>
      </c>
      <c r="D11" s="39">
        <v>176</v>
      </c>
      <c r="E11" s="24">
        <v>198</v>
      </c>
      <c r="F11" s="39">
        <v>224</v>
      </c>
      <c r="G11" s="24">
        <v>193</v>
      </c>
      <c r="H11" s="39">
        <v>214</v>
      </c>
      <c r="I11" s="24">
        <v>192</v>
      </c>
      <c r="J11" s="29">
        <f t="shared" ref="J11:J19" si="0">AVERAGE(D11:I11)</f>
        <v>199.5</v>
      </c>
      <c r="K11" s="28">
        <f t="shared" ref="K11:K19" si="1">SUM(D11:I11)</f>
        <v>1197</v>
      </c>
      <c r="L11" s="1">
        <f t="shared" ref="L11:L19" si="2">MAX(D11:I11)-MIN(D11:I11)</f>
        <v>48</v>
      </c>
    </row>
    <row r="12" spans="1:12" ht="17.100000000000001" customHeight="1" thickBot="1">
      <c r="A12" s="27">
        <v>2</v>
      </c>
      <c r="B12" s="51" t="s">
        <v>36</v>
      </c>
      <c r="C12" s="51" t="s">
        <v>35</v>
      </c>
      <c r="D12" s="21">
        <v>258</v>
      </c>
      <c r="E12" s="25">
        <v>158</v>
      </c>
      <c r="F12" s="21">
        <v>208</v>
      </c>
      <c r="G12" s="25">
        <v>180</v>
      </c>
      <c r="H12" s="21">
        <v>194</v>
      </c>
      <c r="I12" s="25">
        <v>168</v>
      </c>
      <c r="J12" s="29">
        <f t="shared" si="0"/>
        <v>194.33333333333334</v>
      </c>
      <c r="K12" s="28">
        <f t="shared" si="1"/>
        <v>1166</v>
      </c>
      <c r="L12" s="1">
        <f t="shared" si="2"/>
        <v>100</v>
      </c>
    </row>
    <row r="13" spans="1:12" ht="16.5" customHeight="1" thickBot="1">
      <c r="A13" s="27">
        <v>3</v>
      </c>
      <c r="B13" s="51" t="s">
        <v>26</v>
      </c>
      <c r="C13" s="51" t="s">
        <v>35</v>
      </c>
      <c r="D13" s="21">
        <v>177</v>
      </c>
      <c r="E13" s="25">
        <v>163</v>
      </c>
      <c r="F13" s="21">
        <v>214</v>
      </c>
      <c r="G13" s="25">
        <v>190</v>
      </c>
      <c r="H13" s="21">
        <v>167</v>
      </c>
      <c r="I13" s="25">
        <v>211</v>
      </c>
      <c r="J13" s="29">
        <f t="shared" ref="J13" si="3">AVERAGE(D13:I13)</f>
        <v>187</v>
      </c>
      <c r="K13" s="28">
        <f t="shared" si="1"/>
        <v>1122</v>
      </c>
      <c r="L13" s="1">
        <f t="shared" si="2"/>
        <v>51</v>
      </c>
    </row>
    <row r="14" spans="1:12" ht="17.100000000000001" customHeight="1" thickBot="1">
      <c r="A14" s="27">
        <v>4</v>
      </c>
      <c r="B14" s="48" t="s">
        <v>24</v>
      </c>
      <c r="C14" s="48" t="s">
        <v>35</v>
      </c>
      <c r="D14" s="21">
        <v>200</v>
      </c>
      <c r="E14" s="25">
        <v>149</v>
      </c>
      <c r="F14" s="21">
        <v>194</v>
      </c>
      <c r="G14" s="25">
        <v>186</v>
      </c>
      <c r="H14" s="21">
        <v>157</v>
      </c>
      <c r="I14" s="25">
        <v>235</v>
      </c>
      <c r="J14" s="29">
        <f t="shared" si="0"/>
        <v>186.83333333333334</v>
      </c>
      <c r="K14" s="28">
        <f t="shared" si="1"/>
        <v>1121</v>
      </c>
      <c r="L14" s="1">
        <f t="shared" si="2"/>
        <v>86</v>
      </c>
    </row>
    <row r="15" spans="1:12" ht="17.100000000000001" customHeight="1" thickBot="1">
      <c r="A15" s="27">
        <v>5</v>
      </c>
      <c r="B15" s="51" t="s">
        <v>32</v>
      </c>
      <c r="C15" s="51" t="s">
        <v>35</v>
      </c>
      <c r="D15" s="21">
        <v>237</v>
      </c>
      <c r="E15" s="25">
        <v>133</v>
      </c>
      <c r="F15" s="21">
        <v>174</v>
      </c>
      <c r="G15" s="25">
        <v>172</v>
      </c>
      <c r="H15" s="21">
        <v>218</v>
      </c>
      <c r="I15" s="25">
        <v>180</v>
      </c>
      <c r="J15" s="29">
        <f t="shared" si="0"/>
        <v>185.66666666666666</v>
      </c>
      <c r="K15" s="28">
        <f t="shared" si="1"/>
        <v>1114</v>
      </c>
      <c r="L15" s="1">
        <f t="shared" si="2"/>
        <v>104</v>
      </c>
    </row>
    <row r="16" spans="1:12" ht="17.100000000000001" customHeight="1" thickBot="1">
      <c r="A16" s="27">
        <v>6</v>
      </c>
      <c r="B16" s="48" t="s">
        <v>37</v>
      </c>
      <c r="C16" s="51" t="s">
        <v>35</v>
      </c>
      <c r="D16" s="21">
        <v>220</v>
      </c>
      <c r="E16" s="25">
        <v>213</v>
      </c>
      <c r="F16" s="21">
        <v>173</v>
      </c>
      <c r="G16" s="25">
        <v>148</v>
      </c>
      <c r="H16" s="23">
        <v>181</v>
      </c>
      <c r="I16" s="24">
        <v>172</v>
      </c>
      <c r="J16" s="29">
        <f t="shared" si="0"/>
        <v>184.5</v>
      </c>
      <c r="K16" s="28">
        <f t="shared" si="1"/>
        <v>1107</v>
      </c>
      <c r="L16" s="1">
        <f t="shared" si="2"/>
        <v>72</v>
      </c>
    </row>
    <row r="17" spans="1:12" ht="16.5" customHeight="1" thickBot="1">
      <c r="A17" s="27">
        <v>7</v>
      </c>
      <c r="B17" s="51" t="s">
        <v>25</v>
      </c>
      <c r="C17" s="73" t="s">
        <v>35</v>
      </c>
      <c r="D17" s="23">
        <v>146</v>
      </c>
      <c r="E17" s="24">
        <v>156</v>
      </c>
      <c r="F17" s="23">
        <v>172</v>
      </c>
      <c r="G17" s="24">
        <v>147</v>
      </c>
      <c r="H17" s="21">
        <v>180</v>
      </c>
      <c r="I17" s="25">
        <v>131</v>
      </c>
      <c r="J17" s="29">
        <f t="shared" si="0"/>
        <v>155.33333333333334</v>
      </c>
      <c r="K17" s="28">
        <f t="shared" si="1"/>
        <v>932</v>
      </c>
      <c r="L17" s="1">
        <f t="shared" si="2"/>
        <v>49</v>
      </c>
    </row>
    <row r="18" spans="1:12" ht="16.5" customHeight="1" thickBot="1">
      <c r="A18" s="27">
        <v>8</v>
      </c>
      <c r="B18" s="48" t="s">
        <v>29</v>
      </c>
      <c r="C18" s="48" t="s">
        <v>35</v>
      </c>
      <c r="D18" s="22">
        <v>126</v>
      </c>
      <c r="E18" s="26">
        <v>155</v>
      </c>
      <c r="F18" s="22">
        <v>181</v>
      </c>
      <c r="G18" s="26">
        <v>148</v>
      </c>
      <c r="H18" s="21">
        <v>133</v>
      </c>
      <c r="I18" s="25">
        <v>181</v>
      </c>
      <c r="J18" s="29">
        <f t="shared" si="0"/>
        <v>154</v>
      </c>
      <c r="K18" s="28">
        <f t="shared" si="1"/>
        <v>924</v>
      </c>
      <c r="L18" s="1">
        <f t="shared" si="2"/>
        <v>55</v>
      </c>
    </row>
    <row r="19" spans="1:12" ht="17.25" customHeight="1">
      <c r="A19" s="27">
        <v>9</v>
      </c>
      <c r="B19" s="48" t="s">
        <v>27</v>
      </c>
      <c r="C19" s="48" t="s">
        <v>35</v>
      </c>
      <c r="D19" s="21">
        <v>125</v>
      </c>
      <c r="E19" s="25">
        <v>144</v>
      </c>
      <c r="F19" s="21">
        <v>142</v>
      </c>
      <c r="G19" s="25">
        <v>131</v>
      </c>
      <c r="H19" s="21">
        <v>131</v>
      </c>
      <c r="I19" s="25">
        <v>105</v>
      </c>
      <c r="J19" s="29">
        <f t="shared" si="0"/>
        <v>129.66666666666666</v>
      </c>
      <c r="K19" s="28">
        <f t="shared" si="1"/>
        <v>778</v>
      </c>
      <c r="L19" s="1">
        <f t="shared" si="2"/>
        <v>39</v>
      </c>
    </row>
    <row r="22" spans="1:12">
      <c r="B22" s="79"/>
      <c r="C22" s="80"/>
      <c r="D22" s="81"/>
      <c r="E22" s="81"/>
      <c r="F22" s="81"/>
      <c r="G22" s="81"/>
      <c r="H22" s="81"/>
      <c r="I22" s="81"/>
    </row>
  </sheetData>
  <mergeCells count="2">
    <mergeCell ref="B8:B10"/>
    <mergeCell ref="C8:C10"/>
  </mergeCells>
  <phoneticPr fontId="0" type="noConversion"/>
  <pageMargins left="0.25" right="0.19685039370078741" top="0.18" bottom="0" header="0.19685039370078741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"/>
  <sheetViews>
    <sheetView zoomScale="75" zoomScaleNormal="75" zoomScaleSheetLayoutView="75" workbookViewId="0">
      <selection activeCell="H2" sqref="H2"/>
    </sheetView>
  </sheetViews>
  <sheetFormatPr defaultRowHeight="12.75" outlineLevelCol="1"/>
  <cols>
    <col min="1" max="1" width="7.42578125" style="2" customWidth="1"/>
    <col min="2" max="2" width="26" style="1" customWidth="1"/>
    <col min="3" max="3" width="21" style="1" customWidth="1"/>
    <col min="4" max="4" width="7.28515625" style="2" customWidth="1" outlineLevel="1"/>
    <col min="5" max="5" width="7.42578125" style="2" customWidth="1" outlineLevel="1"/>
    <col min="6" max="6" width="7.28515625" style="2" customWidth="1" outlineLevel="1"/>
    <col min="7" max="7" width="7.42578125" style="2" customWidth="1" outlineLevel="1"/>
    <col min="8" max="8" width="7.28515625" style="2" customWidth="1" outlineLevel="1"/>
    <col min="9" max="9" width="7.140625" style="2" customWidth="1" outlineLevel="1"/>
    <col min="10" max="10" width="10.7109375" style="2" customWidth="1"/>
    <col min="11" max="11" width="7.5703125" style="2" customWidth="1"/>
    <col min="12" max="16384" width="9.140625" style="1"/>
  </cols>
  <sheetData>
    <row r="1" spans="1:12" ht="18">
      <c r="B1" s="15" t="s">
        <v>20</v>
      </c>
      <c r="C1" s="13"/>
      <c r="J1" s="13"/>
      <c r="K1" s="13"/>
    </row>
    <row r="2" spans="1:12" ht="20.25">
      <c r="C2" s="12" t="s">
        <v>23</v>
      </c>
      <c r="D2" s="14"/>
      <c r="E2" s="14"/>
      <c r="F2" s="14"/>
      <c r="G2" s="14"/>
      <c r="H2" s="14"/>
      <c r="I2" s="14"/>
      <c r="J2" s="14"/>
      <c r="K2" s="14"/>
    </row>
    <row r="4" spans="1:12" ht="30">
      <c r="C4" s="30">
        <v>4</v>
      </c>
      <c r="D4" s="31" t="s">
        <v>22</v>
      </c>
      <c r="E4" s="31"/>
    </row>
    <row r="6" spans="1:12" ht="15.75">
      <c r="C6" s="2"/>
      <c r="E6" s="17" t="s">
        <v>11</v>
      </c>
      <c r="F6" s="17"/>
      <c r="G6" s="17"/>
      <c r="H6" s="1"/>
      <c r="I6" s="17"/>
      <c r="J6" s="16"/>
      <c r="K6" s="16"/>
    </row>
    <row r="7" spans="1:12" s="4" customFormat="1" ht="7.5" thickBot="1">
      <c r="A7" s="3"/>
      <c r="D7" s="3"/>
      <c r="E7" s="3"/>
      <c r="F7" s="3"/>
      <c r="G7" s="3"/>
      <c r="H7" s="3"/>
      <c r="I7" s="3"/>
      <c r="J7" s="3"/>
      <c r="K7" s="3"/>
    </row>
    <row r="8" spans="1:12" s="5" customFormat="1" ht="25.5" customHeight="1">
      <c r="A8" s="6"/>
      <c r="B8" s="70" t="s">
        <v>1</v>
      </c>
      <c r="C8" s="61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12</v>
      </c>
      <c r="I8" s="6" t="s">
        <v>7</v>
      </c>
      <c r="J8" s="6" t="s">
        <v>10</v>
      </c>
      <c r="K8" s="7" t="s">
        <v>8</v>
      </c>
    </row>
    <row r="9" spans="1:12" s="5" customFormat="1" ht="12.75" customHeight="1">
      <c r="A9" s="8" t="s">
        <v>0</v>
      </c>
      <c r="B9" s="71"/>
      <c r="C9" s="62"/>
      <c r="D9" s="8"/>
      <c r="E9" s="8"/>
      <c r="F9" s="8"/>
      <c r="G9" s="8"/>
      <c r="H9" s="8"/>
      <c r="I9" s="8"/>
      <c r="J9" s="8">
        <v>6</v>
      </c>
      <c r="K9" s="9">
        <v>6</v>
      </c>
    </row>
    <row r="10" spans="1:12" s="5" customFormat="1" ht="13.5" customHeight="1" thickBot="1">
      <c r="A10" s="10"/>
      <c r="B10" s="72"/>
      <c r="C10" s="63"/>
      <c r="D10" s="10"/>
      <c r="E10" s="10"/>
      <c r="F10" s="10"/>
      <c r="G10" s="8"/>
      <c r="H10" s="10"/>
      <c r="I10" s="10"/>
      <c r="J10" s="10" t="s">
        <v>9</v>
      </c>
      <c r="K10" s="11" t="s">
        <v>9</v>
      </c>
    </row>
    <row r="11" spans="1:12" ht="17.25" customHeight="1">
      <c r="A11" s="18"/>
      <c r="B11" s="19"/>
      <c r="C11" s="20"/>
      <c r="D11" s="23"/>
      <c r="E11" s="24"/>
      <c r="F11" s="23"/>
      <c r="G11" s="39"/>
      <c r="H11" s="47"/>
      <c r="I11" s="25"/>
      <c r="J11" s="29" t="e">
        <f>AVERAGE(D11:I11)</f>
        <v>#DIV/0!</v>
      </c>
      <c r="K11" s="28">
        <f>SUM(D11:I11)</f>
        <v>0</v>
      </c>
      <c r="L11" s="1">
        <f>MAX(D11:I11)-MIN(D11:I11)</f>
        <v>0</v>
      </c>
    </row>
    <row r="12" spans="1:12" ht="17.25" customHeight="1">
      <c r="A12" s="18"/>
      <c r="B12" s="19"/>
      <c r="C12" s="20"/>
      <c r="D12" s="21"/>
      <c r="E12" s="21"/>
      <c r="F12" s="21"/>
      <c r="G12" s="21"/>
      <c r="H12" s="47"/>
      <c r="I12" s="25"/>
      <c r="J12" s="29" t="e">
        <f>AVERAGE(D12:I12)</f>
        <v>#DIV/0!</v>
      </c>
      <c r="K12" s="28">
        <f>SUM(D12:I12)</f>
        <v>0</v>
      </c>
      <c r="L12" s="1">
        <f>MAX(D12:I12)-MIN(D12:I12)</f>
        <v>0</v>
      </c>
    </row>
  </sheetData>
  <mergeCells count="2">
    <mergeCell ref="B8:B10"/>
    <mergeCell ref="C8:C10"/>
  </mergeCells>
  <phoneticPr fontId="0" type="noConversion"/>
  <pageMargins left="0.25" right="0.19685039370078741" top="0.18" bottom="0" header="0.19685039370078741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C26" sqref="C26"/>
    </sheetView>
  </sheetViews>
  <sheetFormatPr defaultRowHeight="12.75"/>
  <cols>
    <col min="1" max="1" width="15.28515625" customWidth="1"/>
    <col min="2" max="3" width="19.85546875" customWidth="1"/>
  </cols>
  <sheetData>
    <row r="1" spans="1:12">
      <c r="A1" s="52" t="s">
        <v>25</v>
      </c>
      <c r="B1" s="52"/>
      <c r="C1" s="52"/>
      <c r="D1" s="52"/>
      <c r="E1" s="52"/>
      <c r="F1" s="52"/>
      <c r="G1" s="52"/>
    </row>
    <row r="2" spans="1:12">
      <c r="A2" s="52" t="s">
        <v>26</v>
      </c>
      <c r="B2" s="52"/>
      <c r="C2" s="52"/>
      <c r="D2" s="52"/>
      <c r="E2" s="52"/>
      <c r="F2" s="52"/>
      <c r="G2" s="52"/>
    </row>
    <row r="3" spans="1:12">
      <c r="A3" s="52" t="s">
        <v>24</v>
      </c>
      <c r="B3" s="52"/>
      <c r="C3" s="52"/>
      <c r="D3" s="52"/>
      <c r="E3" s="52"/>
      <c r="F3" s="52"/>
      <c r="G3" s="52"/>
    </row>
    <row r="4" spans="1:12">
      <c r="A4" s="52" t="s">
        <v>27</v>
      </c>
      <c r="B4" s="52"/>
      <c r="C4" s="52"/>
      <c r="D4" s="52"/>
      <c r="E4" s="52"/>
      <c r="F4" s="52"/>
      <c r="G4" s="52"/>
    </row>
    <row r="5" spans="1:12">
      <c r="A5" s="52" t="s">
        <v>28</v>
      </c>
      <c r="B5" s="52"/>
      <c r="C5" s="52"/>
      <c r="D5" s="52"/>
      <c r="E5" s="52"/>
      <c r="F5" s="52"/>
      <c r="G5" s="52"/>
    </row>
    <row r="6" spans="1:12">
      <c r="A6" s="52" t="s">
        <v>29</v>
      </c>
      <c r="B6" s="52"/>
      <c r="C6" s="52"/>
      <c r="D6" s="52"/>
      <c r="E6" s="52"/>
      <c r="F6" s="52"/>
      <c r="G6" s="52"/>
    </row>
    <row r="7" spans="1:12">
      <c r="A7" s="52" t="s">
        <v>33</v>
      </c>
      <c r="B7" s="52"/>
      <c r="C7" s="52"/>
      <c r="D7" s="52"/>
      <c r="E7" s="52"/>
      <c r="F7" s="52"/>
      <c r="G7" s="52"/>
    </row>
    <row r="8" spans="1:12">
      <c r="A8" s="52" t="s">
        <v>31</v>
      </c>
      <c r="B8" s="52"/>
      <c r="C8" s="52"/>
      <c r="D8" s="52"/>
      <c r="E8" s="52"/>
      <c r="F8" s="52"/>
      <c r="G8" s="52"/>
    </row>
    <row r="9" spans="1:12">
      <c r="A9" s="52" t="s">
        <v>32</v>
      </c>
      <c r="B9" s="52"/>
      <c r="C9" s="52"/>
      <c r="D9" s="52"/>
      <c r="E9" s="52"/>
      <c r="F9" s="52"/>
      <c r="G9" s="52"/>
    </row>
    <row r="11" spans="1:12" ht="13.5" thickBot="1"/>
    <row r="12" spans="1:12" ht="13.5" thickBot="1">
      <c r="A12" s="27">
        <v>1</v>
      </c>
      <c r="B12" s="51" t="s">
        <v>30</v>
      </c>
      <c r="C12" s="73"/>
      <c r="D12" s="55">
        <v>192</v>
      </c>
      <c r="E12" s="24">
        <v>198</v>
      </c>
      <c r="F12" s="39">
        <v>224</v>
      </c>
      <c r="G12" s="24">
        <v>193</v>
      </c>
      <c r="H12" s="39">
        <v>214</v>
      </c>
      <c r="I12" s="56">
        <v>258</v>
      </c>
      <c r="J12" s="29">
        <f t="shared" ref="J12:J20" si="0">AVERAGE(D12:I12)</f>
        <v>213.16666666666666</v>
      </c>
      <c r="K12" s="28">
        <f t="shared" ref="K12:K20" si="1">SUM(D12:I12)</f>
        <v>1279</v>
      </c>
      <c r="L12" s="1">
        <f t="shared" ref="L12:L20" si="2">MAX(D12:I12)-MIN(D12:I12)</f>
        <v>66</v>
      </c>
    </row>
    <row r="13" spans="1:12" ht="13.5" thickBot="1">
      <c r="A13" s="27">
        <v>2</v>
      </c>
      <c r="B13" s="48" t="s">
        <v>28</v>
      </c>
      <c r="C13" s="48"/>
      <c r="D13" s="21">
        <v>258</v>
      </c>
      <c r="E13" s="53">
        <v>177</v>
      </c>
      <c r="F13" s="21">
        <v>208</v>
      </c>
      <c r="G13" s="25">
        <v>180</v>
      </c>
      <c r="H13" s="22">
        <v>194</v>
      </c>
      <c r="I13" s="57">
        <v>202</v>
      </c>
      <c r="J13" s="29">
        <f t="shared" si="0"/>
        <v>203.16666666666666</v>
      </c>
      <c r="K13" s="28">
        <f t="shared" si="1"/>
        <v>1219</v>
      </c>
      <c r="L13" s="1">
        <f t="shared" si="2"/>
        <v>81</v>
      </c>
    </row>
    <row r="14" spans="1:12" ht="13.5" thickBot="1">
      <c r="A14" s="27">
        <v>3</v>
      </c>
      <c r="B14" s="51" t="s">
        <v>31</v>
      </c>
      <c r="C14" s="51"/>
      <c r="D14" s="21">
        <v>220</v>
      </c>
      <c r="E14" s="25">
        <v>213</v>
      </c>
      <c r="F14" s="21">
        <v>173</v>
      </c>
      <c r="G14" s="53">
        <v>211</v>
      </c>
      <c r="H14" s="23">
        <v>181</v>
      </c>
      <c r="I14" s="56">
        <v>192</v>
      </c>
      <c r="J14" s="29">
        <f t="shared" si="0"/>
        <v>198.33333333333334</v>
      </c>
      <c r="K14" s="28">
        <f t="shared" si="1"/>
        <v>1190</v>
      </c>
      <c r="L14" s="1">
        <f t="shared" si="2"/>
        <v>47</v>
      </c>
    </row>
    <row r="15" spans="1:12" ht="13.5" thickBot="1">
      <c r="A15" s="27">
        <v>4</v>
      </c>
      <c r="B15" s="48" t="s">
        <v>24</v>
      </c>
      <c r="C15" s="48"/>
      <c r="D15" s="21">
        <v>200</v>
      </c>
      <c r="E15" s="53">
        <v>173</v>
      </c>
      <c r="F15" s="21">
        <v>194</v>
      </c>
      <c r="G15" s="25">
        <v>186</v>
      </c>
      <c r="H15" s="54">
        <v>174</v>
      </c>
      <c r="I15" s="25">
        <v>235</v>
      </c>
      <c r="J15" s="29">
        <f t="shared" si="0"/>
        <v>193.66666666666666</v>
      </c>
      <c r="K15" s="28">
        <f t="shared" si="1"/>
        <v>1162</v>
      </c>
      <c r="L15" s="1">
        <f t="shared" si="2"/>
        <v>62</v>
      </c>
    </row>
    <row r="16" spans="1:12" ht="13.5" thickBot="1">
      <c r="A16" s="27">
        <v>5</v>
      </c>
      <c r="B16" s="51" t="s">
        <v>26</v>
      </c>
      <c r="C16" s="51"/>
      <c r="D16" s="21">
        <v>177</v>
      </c>
      <c r="E16" s="53">
        <v>186</v>
      </c>
      <c r="F16" s="21">
        <v>214</v>
      </c>
      <c r="G16" s="25">
        <v>190</v>
      </c>
      <c r="H16" s="54">
        <v>167</v>
      </c>
      <c r="I16" s="25">
        <v>211</v>
      </c>
      <c r="J16" s="29">
        <f t="shared" si="0"/>
        <v>190.83333333333334</v>
      </c>
      <c r="K16" s="28">
        <f t="shared" si="1"/>
        <v>1145</v>
      </c>
      <c r="L16" s="1">
        <f t="shared" si="2"/>
        <v>47</v>
      </c>
    </row>
    <row r="17" spans="1:12" ht="13.5" thickBot="1">
      <c r="A17" s="27">
        <v>6</v>
      </c>
      <c r="B17" s="51" t="s">
        <v>32</v>
      </c>
      <c r="C17" s="51"/>
      <c r="D17" s="21">
        <v>237</v>
      </c>
      <c r="E17" s="53">
        <v>163</v>
      </c>
      <c r="F17" s="21">
        <v>174</v>
      </c>
      <c r="G17" s="53">
        <v>172</v>
      </c>
      <c r="H17" s="21">
        <v>218</v>
      </c>
      <c r="I17" s="25">
        <v>180</v>
      </c>
      <c r="J17" s="29">
        <f t="shared" si="0"/>
        <v>190.66666666666666</v>
      </c>
      <c r="K17" s="28">
        <f t="shared" si="1"/>
        <v>1144</v>
      </c>
      <c r="L17" s="1">
        <f t="shared" si="2"/>
        <v>74</v>
      </c>
    </row>
    <row r="18" spans="1:12" ht="13.5" thickBot="1">
      <c r="A18" s="27">
        <v>7</v>
      </c>
      <c r="B18" s="51" t="s">
        <v>25</v>
      </c>
      <c r="C18" s="73"/>
      <c r="D18" s="23">
        <v>146</v>
      </c>
      <c r="E18" s="24">
        <v>156</v>
      </c>
      <c r="F18" s="23">
        <v>172</v>
      </c>
      <c r="G18" s="24">
        <v>147</v>
      </c>
      <c r="H18" s="21">
        <v>180</v>
      </c>
      <c r="I18" s="53">
        <v>131</v>
      </c>
      <c r="J18" s="29">
        <f t="shared" si="0"/>
        <v>155.33333333333334</v>
      </c>
      <c r="K18" s="28">
        <f t="shared" si="1"/>
        <v>932</v>
      </c>
      <c r="L18" s="1">
        <f t="shared" si="2"/>
        <v>49</v>
      </c>
    </row>
    <row r="19" spans="1:12" ht="13.5" thickBot="1">
      <c r="A19" s="27">
        <v>8</v>
      </c>
      <c r="B19" s="48" t="s">
        <v>29</v>
      </c>
      <c r="C19" s="48"/>
      <c r="D19" s="22">
        <v>126</v>
      </c>
      <c r="E19" s="26">
        <v>155</v>
      </c>
      <c r="F19" s="22">
        <v>181</v>
      </c>
      <c r="G19" s="26">
        <v>148</v>
      </c>
      <c r="H19" s="21">
        <v>133</v>
      </c>
      <c r="I19" s="25">
        <v>181</v>
      </c>
      <c r="J19" s="29">
        <f t="shared" si="0"/>
        <v>154</v>
      </c>
      <c r="K19" s="28">
        <f t="shared" si="1"/>
        <v>924</v>
      </c>
      <c r="L19" s="1">
        <f t="shared" si="2"/>
        <v>55</v>
      </c>
    </row>
    <row r="20" spans="1:12">
      <c r="A20" s="27">
        <v>9</v>
      </c>
      <c r="B20" s="48" t="s">
        <v>27</v>
      </c>
      <c r="C20" s="48"/>
      <c r="D20" s="21">
        <v>125</v>
      </c>
      <c r="E20" s="25">
        <v>144</v>
      </c>
      <c r="F20" s="21">
        <v>142</v>
      </c>
      <c r="G20" s="25">
        <v>131</v>
      </c>
      <c r="H20" s="21">
        <v>131</v>
      </c>
      <c r="I20" s="25">
        <v>105</v>
      </c>
      <c r="J20" s="29">
        <f t="shared" si="0"/>
        <v>129.66666666666666</v>
      </c>
      <c r="K20" s="28">
        <f t="shared" si="1"/>
        <v>778</v>
      </c>
      <c r="L20" s="1">
        <f t="shared" si="2"/>
        <v>39</v>
      </c>
    </row>
  </sheetData>
  <sortState ref="A12:L20">
    <sortCondition descending="1" ref="K1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36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комм</vt:lpstr>
      <vt:lpstr>финал</vt:lpstr>
      <vt:lpstr>спорт</vt:lpstr>
      <vt:lpstr>жен</vt:lpstr>
      <vt:lpstr>Лист1</vt:lpstr>
      <vt:lpstr>Лист2</vt:lpstr>
      <vt:lpstr>жен!Область_печати</vt:lpstr>
      <vt:lpstr>комм!Область_печати</vt:lpstr>
      <vt:lpstr>спорт!Область_печати</vt:lpstr>
    </vt:vector>
  </TitlesOfParts>
  <Manager>Лисицын С.Н.</Manager>
  <Company>ФСБР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Пуйсан Т.М.</dc:creator>
  <cp:lastModifiedBy>Пилот</cp:lastModifiedBy>
  <cp:lastPrinted>2009-09-26T09:16:07Z</cp:lastPrinted>
  <dcterms:created xsi:type="dcterms:W3CDTF">2001-12-01T15:22:19Z</dcterms:created>
  <dcterms:modified xsi:type="dcterms:W3CDTF">2011-02-21T06:46:39Z</dcterms:modified>
</cp:coreProperties>
</file>