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8"/>
  </bookViews>
  <sheets>
    <sheet name="сводная" sheetId="1" r:id="rId1"/>
    <sheet name="1-3" sheetId="2" r:id="rId2"/>
    <sheet name="4-6" sheetId="3" r:id="rId3"/>
    <sheet name="7-9" sheetId="4" r:id="rId4"/>
    <sheet name="10-13" sheetId="5" r:id="rId5"/>
    <sheet name="14-17" sheetId="6" r:id="rId6"/>
    <sheet name="18-21" sheetId="7" r:id="rId7"/>
    <sheet name="22-23" sheetId="8" r:id="rId8"/>
    <sheet name="финал  " sheetId="9" r:id="rId9"/>
  </sheets>
  <definedNames>
    <definedName name="_xlnm.Print_Area" localSheetId="4">'10-13'!$A$1:$L$85</definedName>
    <definedName name="_xlnm.Print_Area" localSheetId="1">'1-3'!$A$1:$L$48</definedName>
    <definedName name="_xlnm.Print_Area" localSheetId="5">'14-17'!$A$1:$L$88</definedName>
    <definedName name="_xlnm.Print_Area" localSheetId="6">'18-21'!$A$1:$L$106</definedName>
    <definedName name="_xlnm.Print_Area" localSheetId="7">'22-23'!$A$1:$L$38</definedName>
    <definedName name="_xlnm.Print_Area" localSheetId="2">'4-6'!$A$1:$L$50</definedName>
    <definedName name="_xlnm.Print_Area" localSheetId="3">'7-9'!$A$1:$L$53</definedName>
    <definedName name="_xlnm.Print_Area" localSheetId="0">'сводная'!$A$1:$L$77</definedName>
    <definedName name="_xlnm.Print_Area" localSheetId="8">'финал  '!$B$1:$V$43</definedName>
  </definedNames>
  <calcPr fullCalcOnLoad="1"/>
</workbook>
</file>

<file path=xl/sharedStrings.xml><?xml version="1.0" encoding="utf-8"?>
<sst xmlns="http://schemas.openxmlformats.org/spreadsheetml/2006/main" count="1345" uniqueCount="164">
  <si>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</si>
  <si>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</si>
  <si>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</si>
  <si>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</si>
  <si>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</si>
  <si>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</si>
  <si>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</si>
  <si>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5игра</t>
  </si>
  <si>
    <t>6 игра</t>
  </si>
  <si>
    <t>всего за</t>
  </si>
  <si>
    <t>игр</t>
  </si>
  <si>
    <t>средний за</t>
  </si>
  <si>
    <t xml:space="preserve">                                            РЕЗУЛЬТАТЫ КВАЛИФИКАЦИИ   коммерческий зачет</t>
  </si>
  <si>
    <t>Новосибирск</t>
  </si>
  <si>
    <t>Кравченко Марина</t>
  </si>
  <si>
    <t>1 раунд</t>
  </si>
  <si>
    <t>2 раунд</t>
  </si>
  <si>
    <t>3 раунд</t>
  </si>
  <si>
    <t>№</t>
  </si>
  <si>
    <t>ф.и.</t>
  </si>
  <si>
    <t>сумма</t>
  </si>
  <si>
    <t>"Сибирская Семерка  2010"</t>
  </si>
  <si>
    <t xml:space="preserve">                                 г. Новосибирск</t>
  </si>
  <si>
    <t xml:space="preserve">                      10.04 - 17.04.2010 </t>
  </si>
  <si>
    <t>Поторочин Владимир</t>
  </si>
  <si>
    <t>Грязин Юрий</t>
  </si>
  <si>
    <t>Поторочин Филипп</t>
  </si>
  <si>
    <t>1 группа</t>
  </si>
  <si>
    <t>2 группа</t>
  </si>
  <si>
    <t>Бондарев Олег</t>
  </si>
  <si>
    <t>Кемерово</t>
  </si>
  <si>
    <t>Пономарев Евгений</t>
  </si>
  <si>
    <t>Волков Василий</t>
  </si>
  <si>
    <t>Говорин Владислав</t>
  </si>
  <si>
    <t>Томск</t>
  </si>
  <si>
    <t>Попов Андрей</t>
  </si>
  <si>
    <t>Галочкин Алексей</t>
  </si>
  <si>
    <t>Новокузнецк</t>
  </si>
  <si>
    <t>Королев Алексей</t>
  </si>
  <si>
    <t>Долгушин Алексей</t>
  </si>
  <si>
    <t>Фомичев Вячеслав</t>
  </si>
  <si>
    <t>4 раунд</t>
  </si>
  <si>
    <t>финал 1 раунд</t>
  </si>
  <si>
    <t xml:space="preserve">                                              "Сибирская Семерка 2010"</t>
  </si>
  <si>
    <t xml:space="preserve">                                                                   10.04 - 17.04.2010 г.</t>
  </si>
  <si>
    <t xml:space="preserve">                                                                                                      г.Новосибирск</t>
  </si>
  <si>
    <t>финал 2 раунд</t>
  </si>
  <si>
    <t>финал 3 раунд</t>
  </si>
  <si>
    <t>финал 4 раунд</t>
  </si>
  <si>
    <t>ПОБЕДИТЕЛЬ</t>
  </si>
  <si>
    <t>3 группа</t>
  </si>
  <si>
    <t>Ахметов Сакен</t>
  </si>
  <si>
    <t>Караганда</t>
  </si>
  <si>
    <t>Тян Дмитрий</t>
  </si>
  <si>
    <t xml:space="preserve">победитель дня </t>
  </si>
  <si>
    <t>гандикап</t>
  </si>
  <si>
    <t>4 группа</t>
  </si>
  <si>
    <t>5 группа</t>
  </si>
  <si>
    <t>6 группа</t>
  </si>
  <si>
    <t>Тимохин Сергей</t>
  </si>
  <si>
    <t>Красноярск</t>
  </si>
  <si>
    <t>Максимов Артем</t>
  </si>
  <si>
    <t>Вайс Владимир</t>
  </si>
  <si>
    <t>Кафлевская Анна</t>
  </si>
  <si>
    <t>Будник Алексей</t>
  </si>
  <si>
    <t>Батыгин Сергей</t>
  </si>
  <si>
    <t>Якутск</t>
  </si>
  <si>
    <t>7 группа</t>
  </si>
  <si>
    <t>8 группа</t>
  </si>
  <si>
    <t>9 группа</t>
  </si>
  <si>
    <t>Мурзин Андрей</t>
  </si>
  <si>
    <t>Невоструев Владимир</t>
  </si>
  <si>
    <t>Невоструева Наталья</t>
  </si>
  <si>
    <t>Шарапов Виктор</t>
  </si>
  <si>
    <t>Кузнецов Константин</t>
  </si>
  <si>
    <t>Омск</t>
  </si>
  <si>
    <t>Абдуллин Артур</t>
  </si>
  <si>
    <t>Тюмень</t>
  </si>
  <si>
    <t>Коломеец Дмитрий</t>
  </si>
  <si>
    <t>Хабаровск</t>
  </si>
  <si>
    <t>Беленький Михаил</t>
  </si>
  <si>
    <t>Кондратьев Алексей</t>
  </si>
  <si>
    <t>Братск</t>
  </si>
  <si>
    <t>Судат Максим</t>
  </si>
  <si>
    <t>Федоров Сергей</t>
  </si>
  <si>
    <t>Шешеня Татьяна</t>
  </si>
  <si>
    <t>Зацаринный Андрей</t>
  </si>
  <si>
    <t>Иванов Игорь</t>
  </si>
  <si>
    <t>Свириденко Игорь</t>
  </si>
  <si>
    <t>Головко Андрей</t>
  </si>
  <si>
    <t>10 группа</t>
  </si>
  <si>
    <t>11 группа</t>
  </si>
  <si>
    <t>12 группа</t>
  </si>
  <si>
    <t>Чирков Юрий</t>
  </si>
  <si>
    <t>Жеребцов Михаил</t>
  </si>
  <si>
    <t>13 группа</t>
  </si>
  <si>
    <t>Кириенко Андрей</t>
  </si>
  <si>
    <t>Челябинск</t>
  </si>
  <si>
    <t>Смирнова Евгения</t>
  </si>
  <si>
    <t>Москва</t>
  </si>
  <si>
    <t>Соколов Алексей</t>
  </si>
  <si>
    <t>Паршуков Алексей</t>
  </si>
  <si>
    <t>Екатеринбург</t>
  </si>
  <si>
    <t>Богачев Сергей</t>
  </si>
  <si>
    <t>Шаров Антон</t>
  </si>
  <si>
    <t>Магнитогорск</t>
  </si>
  <si>
    <t>Кобельков Максим</t>
  </si>
  <si>
    <t>Прохан Сергей</t>
  </si>
  <si>
    <t>Влаев Федор</t>
  </si>
  <si>
    <t>14 группа</t>
  </si>
  <si>
    <t>15 группа</t>
  </si>
  <si>
    <t>16 группа</t>
  </si>
  <si>
    <t>17 группа</t>
  </si>
  <si>
    <t>Семенов Вадим</t>
  </si>
  <si>
    <t>Муравьев Юрий</t>
  </si>
  <si>
    <t>Долгопятов Илья</t>
  </si>
  <si>
    <t>Красноштанов Антон</t>
  </si>
  <si>
    <t>Иркутск</t>
  </si>
  <si>
    <t>Царькова Евгения</t>
  </si>
  <si>
    <t>Зеленков Антон</t>
  </si>
  <si>
    <t>Гречушкин Юрий</t>
  </si>
  <si>
    <t>Ангарск</t>
  </si>
  <si>
    <t>Усов Леонид</t>
  </si>
  <si>
    <t>Левченко Вера</t>
  </si>
  <si>
    <t>Зайков Александр</t>
  </si>
  <si>
    <t>Минеев Евгений</t>
  </si>
  <si>
    <t>Пермь</t>
  </si>
  <si>
    <t>Глазков Юрий</t>
  </si>
  <si>
    <t>Дарьенко Владимир</t>
  </si>
  <si>
    <t>Попов Сергей</t>
  </si>
  <si>
    <t>Шилкин Дмитрий</t>
  </si>
  <si>
    <t>Минск</t>
  </si>
  <si>
    <t>Соболев Павел</t>
  </si>
  <si>
    <t>Витебск</t>
  </si>
  <si>
    <t>Власенко Андрей</t>
  </si>
  <si>
    <t>Горбунов Виталий</t>
  </si>
  <si>
    <t>Горбачева Юлия</t>
  </si>
  <si>
    <t>Агабабян Арсен</t>
  </si>
  <si>
    <t>18 группа</t>
  </si>
  <si>
    <t>19 группа</t>
  </si>
  <si>
    <t>20 группа</t>
  </si>
  <si>
    <t>21 группа</t>
  </si>
  <si>
    <t>Учватов Алексей</t>
  </si>
  <si>
    <t>Андреев Сергей</t>
  </si>
  <si>
    <t>Коробкова Алена</t>
  </si>
  <si>
    <t>Жезлов Максим</t>
  </si>
  <si>
    <t>Кротов Юрий</t>
  </si>
  <si>
    <t>Лупилин Алексей</t>
  </si>
  <si>
    <t>Мурманск</t>
  </si>
  <si>
    <t>Товченников Андрей</t>
  </si>
  <si>
    <t>Подлипьян Екатерина</t>
  </si>
  <si>
    <t>Мухлынин Александр</t>
  </si>
  <si>
    <t>Распутин Андрей</t>
  </si>
  <si>
    <t>Умнякова Надежда</t>
  </si>
  <si>
    <t>Емельянов Андрей</t>
  </si>
  <si>
    <t>Ижевск</t>
  </si>
  <si>
    <t>22 группа</t>
  </si>
  <si>
    <t>23 группа</t>
  </si>
  <si>
    <t>Пономарева Анастасия</t>
  </si>
  <si>
    <t>Победители дня</t>
  </si>
  <si>
    <t>Степ-аут</t>
  </si>
  <si>
    <t>дисперадо</t>
  </si>
  <si>
    <t>шок дисперадо</t>
  </si>
  <si>
    <t>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</si>
</sst>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mmm/yyyy"/>
  </numFmts>
  <fonts count="16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sz val="12"/>
      <name val="Arial Black"/>
      <family val="2"/>
    </font>
    <font>
      <sz val="16"/>
      <name val="Arial Black"/>
      <family val="2"/>
    </font>
    <font>
      <sz val="20"/>
      <name val="Arial Black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4"/>
      <name val="Arial Cyr"/>
      <family val="0"/>
    </font>
    <font>
      <sz val="12"/>
      <name val="Arial Cyr"/>
      <family val="0"/>
    </font>
    <font>
      <b/>
      <sz val="7"/>
      <name val="Arial Cyr"/>
      <family val="0"/>
    </font>
    <font>
      <sz val="8"/>
      <name val="Arial Cyr"/>
      <family val="0"/>
    </font>
    <font>
      <b/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6" fontId="1" fillId="2" borderId="11" xfId="0" applyNumberFormat="1" applyFont="1" applyFill="1" applyBorder="1" applyAlignment="1">
      <alignment horizontal="center" vertical="center"/>
    </xf>
    <xf numFmtId="166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66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166" fontId="1" fillId="2" borderId="25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924925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8924925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89249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89249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89249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8924925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zoomScaleSheetLayoutView="75" workbookViewId="0" topLeftCell="A28">
      <selection activeCell="B12" sqref="B12:B14"/>
    </sheetView>
  </sheetViews>
  <sheetFormatPr defaultColWidth="9.00390625" defaultRowHeight="12.75" outlineLevelCol="1"/>
  <cols>
    <col min="1" max="1" width="7.375" style="18" customWidth="1"/>
    <col min="2" max="2" width="24.25390625" style="1" customWidth="1"/>
    <col min="3" max="3" width="23.125" style="1" customWidth="1"/>
    <col min="4" max="4" width="7.25390625" style="1" customWidth="1" outlineLevel="1"/>
    <col min="5" max="5" width="7.375" style="1" customWidth="1" outlineLevel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9" width="7.125" style="1" customWidth="1" outlineLevel="1"/>
    <col min="10" max="10" width="7.125" style="18" customWidth="1" outlineLevel="1"/>
    <col min="11" max="11" width="9.00390625" style="18" customWidth="1"/>
    <col min="12" max="12" width="7.625" style="18" customWidth="1"/>
    <col min="13" max="16384" width="9.125" style="1" customWidth="1"/>
  </cols>
  <sheetData>
    <row r="1" spans="2:12" ht="18">
      <c r="B1" s="89" t="s">
        <v>21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20.25">
      <c r="B2" s="8"/>
      <c r="C2" s="7" t="s">
        <v>23</v>
      </c>
      <c r="D2" s="7"/>
      <c r="E2" s="7"/>
      <c r="F2" s="7"/>
      <c r="G2" s="7"/>
      <c r="H2" s="7"/>
      <c r="I2" s="7"/>
      <c r="J2" s="29"/>
      <c r="K2" s="29"/>
      <c r="L2" s="29"/>
    </row>
    <row r="3" spans="2:12" ht="18">
      <c r="B3" s="8"/>
      <c r="C3" s="14" t="s">
        <v>22</v>
      </c>
      <c r="D3" s="8"/>
      <c r="E3" s="8"/>
      <c r="F3" s="8"/>
      <c r="G3" s="8"/>
      <c r="H3" s="8"/>
      <c r="I3" s="8"/>
      <c r="J3" s="30"/>
      <c r="K3" s="30"/>
      <c r="L3" s="30"/>
    </row>
    <row r="4" spans="3:12" ht="15.75">
      <c r="C4" s="13" t="s">
        <v>12</v>
      </c>
      <c r="D4" s="13"/>
      <c r="E4" s="13"/>
      <c r="F4" s="13"/>
      <c r="G4" s="13"/>
      <c r="H4" s="13"/>
      <c r="I4" s="13"/>
      <c r="J4" s="21"/>
      <c r="K4" s="21"/>
      <c r="L4" s="21"/>
    </row>
    <row r="5" spans="1:12" s="2" customFormat="1" ht="7.5" thickBot="1">
      <c r="A5" s="19"/>
      <c r="J5" s="19"/>
      <c r="K5" s="19"/>
      <c r="L5" s="19"/>
    </row>
    <row r="6" spans="1:12" s="3" customFormat="1" ht="25.5">
      <c r="A6" s="23"/>
      <c r="B6" s="91" t="s">
        <v>1</v>
      </c>
      <c r="C6" s="9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23"/>
      <c r="K6" s="23" t="s">
        <v>11</v>
      </c>
      <c r="L6" s="22" t="s">
        <v>9</v>
      </c>
    </row>
    <row r="7" spans="1:12" s="3" customFormat="1" ht="22.5">
      <c r="A7" s="24" t="s">
        <v>0</v>
      </c>
      <c r="B7" s="92"/>
      <c r="C7" s="95"/>
      <c r="D7" s="5"/>
      <c r="E7" s="5"/>
      <c r="F7" s="5"/>
      <c r="G7" s="5"/>
      <c r="H7" s="5"/>
      <c r="I7" s="5"/>
      <c r="J7" s="67" t="s">
        <v>55</v>
      </c>
      <c r="K7" s="24">
        <f>L7</f>
        <v>6</v>
      </c>
      <c r="L7" s="15">
        <v>6</v>
      </c>
    </row>
    <row r="8" spans="1:12" s="3" customFormat="1" ht="13.5" thickBot="1">
      <c r="A8" s="16"/>
      <c r="B8" s="93"/>
      <c r="C8" s="96"/>
      <c r="D8" s="6"/>
      <c r="E8" s="6"/>
      <c r="F8" s="6"/>
      <c r="G8" s="6"/>
      <c r="H8" s="6"/>
      <c r="I8" s="6"/>
      <c r="J8" s="16"/>
      <c r="K8" s="16" t="s">
        <v>10</v>
      </c>
      <c r="L8" s="17" t="s">
        <v>10</v>
      </c>
    </row>
    <row r="9" spans="1:14" ht="14.25" customHeight="1">
      <c r="A9" s="44">
        <v>1</v>
      </c>
      <c r="B9" s="82" t="s">
        <v>143</v>
      </c>
      <c r="C9" s="82" t="s">
        <v>99</v>
      </c>
      <c r="D9" s="83">
        <v>277</v>
      </c>
      <c r="E9" s="83">
        <v>225</v>
      </c>
      <c r="F9" s="83">
        <v>214</v>
      </c>
      <c r="G9" s="83">
        <v>236</v>
      </c>
      <c r="H9" s="83">
        <v>269</v>
      </c>
      <c r="I9" s="83">
        <v>300</v>
      </c>
      <c r="J9" s="83"/>
      <c r="K9" s="84">
        <f aca="true" t="shared" si="0" ref="K9:K29">AVERAGE(D9:I9)</f>
        <v>253.5</v>
      </c>
      <c r="L9" s="85">
        <f aca="true" t="shared" si="1" ref="L9:L29">SUM(D9:J9)</f>
        <v>1521</v>
      </c>
      <c r="M9" s="1">
        <f aca="true" t="shared" si="2" ref="M9:M29">MAX(D9:I9)-MIN(D9:I9)</f>
        <v>86</v>
      </c>
      <c r="N9" s="18"/>
    </row>
    <row r="10" spans="1:14" ht="14.25" customHeight="1">
      <c r="A10" s="44">
        <v>2</v>
      </c>
      <c r="B10" s="28" t="s">
        <v>154</v>
      </c>
      <c r="C10" s="28" t="s">
        <v>155</v>
      </c>
      <c r="D10" s="78">
        <v>200</v>
      </c>
      <c r="E10" s="81">
        <v>254</v>
      </c>
      <c r="F10" s="78">
        <v>267</v>
      </c>
      <c r="G10" s="78">
        <v>258</v>
      </c>
      <c r="H10" s="78">
        <v>286</v>
      </c>
      <c r="I10" s="78">
        <v>237</v>
      </c>
      <c r="J10" s="78"/>
      <c r="K10" s="79">
        <f t="shared" si="0"/>
        <v>250.33333333333334</v>
      </c>
      <c r="L10" s="80">
        <f t="shared" si="1"/>
        <v>1502</v>
      </c>
      <c r="M10" s="1">
        <f t="shared" si="2"/>
        <v>86</v>
      </c>
      <c r="N10" s="18"/>
    </row>
    <row r="11" spans="1:14" ht="14.25" customHeight="1">
      <c r="A11" s="44">
        <v>3</v>
      </c>
      <c r="B11" s="28" t="s">
        <v>26</v>
      </c>
      <c r="C11" s="28" t="s">
        <v>13</v>
      </c>
      <c r="D11" s="78">
        <v>299</v>
      </c>
      <c r="E11" s="78">
        <v>212</v>
      </c>
      <c r="F11" s="78">
        <v>266</v>
      </c>
      <c r="G11" s="78">
        <v>246</v>
      </c>
      <c r="H11" s="78">
        <v>227</v>
      </c>
      <c r="I11" s="78">
        <v>237</v>
      </c>
      <c r="J11" s="78"/>
      <c r="K11" s="79">
        <f t="shared" si="0"/>
        <v>247.83333333333334</v>
      </c>
      <c r="L11" s="80">
        <f t="shared" si="1"/>
        <v>1487</v>
      </c>
      <c r="M11" s="1">
        <f t="shared" si="2"/>
        <v>87</v>
      </c>
      <c r="N11" s="18"/>
    </row>
    <row r="12" spans="1:14" ht="14.25" customHeight="1">
      <c r="A12" s="44">
        <v>4</v>
      </c>
      <c r="B12" s="28" t="s">
        <v>103</v>
      </c>
      <c r="C12" s="28" t="s">
        <v>99</v>
      </c>
      <c r="D12" s="78">
        <v>221</v>
      </c>
      <c r="E12" s="78">
        <v>268</v>
      </c>
      <c r="F12" s="81">
        <v>238</v>
      </c>
      <c r="G12" s="78">
        <v>242</v>
      </c>
      <c r="H12" s="78">
        <v>258</v>
      </c>
      <c r="I12" s="78">
        <v>239</v>
      </c>
      <c r="J12" s="78"/>
      <c r="K12" s="79">
        <f t="shared" si="0"/>
        <v>244.33333333333334</v>
      </c>
      <c r="L12" s="80">
        <f t="shared" si="1"/>
        <v>1466</v>
      </c>
      <c r="M12" s="1">
        <f t="shared" si="2"/>
        <v>47</v>
      </c>
      <c r="N12" s="18"/>
    </row>
    <row r="13" spans="1:14" ht="14.25" customHeight="1">
      <c r="A13" s="44">
        <v>5</v>
      </c>
      <c r="B13" s="28" t="s">
        <v>101</v>
      </c>
      <c r="C13" s="28" t="s">
        <v>102</v>
      </c>
      <c r="D13" s="78">
        <v>224</v>
      </c>
      <c r="E13" s="78">
        <v>247</v>
      </c>
      <c r="F13" s="78">
        <v>247</v>
      </c>
      <c r="G13" s="78">
        <v>245</v>
      </c>
      <c r="H13" s="78">
        <v>266</v>
      </c>
      <c r="I13" s="78">
        <v>226</v>
      </c>
      <c r="J13" s="78"/>
      <c r="K13" s="79">
        <f t="shared" si="0"/>
        <v>242.5</v>
      </c>
      <c r="L13" s="80">
        <f t="shared" si="1"/>
        <v>1455</v>
      </c>
      <c r="M13" s="1">
        <f t="shared" si="2"/>
        <v>42</v>
      </c>
      <c r="N13" s="18"/>
    </row>
    <row r="14" spans="1:14" ht="14.25" customHeight="1">
      <c r="A14" s="44">
        <v>6</v>
      </c>
      <c r="B14" s="28" t="s">
        <v>144</v>
      </c>
      <c r="C14" s="28" t="s">
        <v>99</v>
      </c>
      <c r="D14" s="78">
        <v>250</v>
      </c>
      <c r="E14" s="78">
        <v>234</v>
      </c>
      <c r="F14" s="81">
        <v>226</v>
      </c>
      <c r="G14" s="78">
        <v>226</v>
      </c>
      <c r="H14" s="78">
        <v>244</v>
      </c>
      <c r="I14" s="78">
        <v>216</v>
      </c>
      <c r="J14" s="78">
        <v>48</v>
      </c>
      <c r="K14" s="79">
        <f t="shared" si="0"/>
        <v>232.66666666666666</v>
      </c>
      <c r="L14" s="80">
        <f t="shared" si="1"/>
        <v>1444</v>
      </c>
      <c r="M14" s="1">
        <f t="shared" si="2"/>
        <v>34</v>
      </c>
      <c r="N14" s="18"/>
    </row>
    <row r="15" spans="1:14" ht="14.25" customHeight="1">
      <c r="A15" s="44">
        <v>7</v>
      </c>
      <c r="B15" s="28" t="s">
        <v>36</v>
      </c>
      <c r="C15" s="28" t="s">
        <v>37</v>
      </c>
      <c r="D15" s="78">
        <v>224</v>
      </c>
      <c r="E15" s="78">
        <v>236</v>
      </c>
      <c r="F15" s="81">
        <v>259</v>
      </c>
      <c r="G15" s="78">
        <v>238</v>
      </c>
      <c r="H15" s="78">
        <v>221</v>
      </c>
      <c r="I15" s="78">
        <v>259</v>
      </c>
      <c r="J15" s="78"/>
      <c r="K15" s="79">
        <f t="shared" si="0"/>
        <v>239.5</v>
      </c>
      <c r="L15" s="80">
        <f t="shared" si="1"/>
        <v>1437</v>
      </c>
      <c r="M15" s="1">
        <f t="shared" si="2"/>
        <v>38</v>
      </c>
      <c r="N15" s="18"/>
    </row>
    <row r="16" spans="1:14" ht="14.25" customHeight="1">
      <c r="A16" s="44">
        <v>8</v>
      </c>
      <c r="B16" s="28" t="s">
        <v>153</v>
      </c>
      <c r="C16" s="28" t="s">
        <v>148</v>
      </c>
      <c r="D16" s="78">
        <v>267</v>
      </c>
      <c r="E16" s="78">
        <v>234</v>
      </c>
      <c r="F16" s="78">
        <v>204</v>
      </c>
      <c r="G16" s="78">
        <v>216</v>
      </c>
      <c r="H16" s="81">
        <v>192</v>
      </c>
      <c r="I16" s="78">
        <v>276</v>
      </c>
      <c r="J16" s="78">
        <v>48</v>
      </c>
      <c r="K16" s="79">
        <f t="shared" si="0"/>
        <v>231.5</v>
      </c>
      <c r="L16" s="80">
        <f t="shared" si="1"/>
        <v>1437</v>
      </c>
      <c r="M16" s="1">
        <f t="shared" si="2"/>
        <v>84</v>
      </c>
      <c r="N16" s="18"/>
    </row>
    <row r="17" spans="1:14" ht="14.25" customHeight="1">
      <c r="A17" s="44">
        <v>9</v>
      </c>
      <c r="B17" s="28" t="s">
        <v>119</v>
      </c>
      <c r="C17" s="28" t="s">
        <v>102</v>
      </c>
      <c r="D17" s="78">
        <v>278</v>
      </c>
      <c r="E17" s="78">
        <v>247</v>
      </c>
      <c r="F17" s="81">
        <v>212</v>
      </c>
      <c r="G17" s="78">
        <v>224</v>
      </c>
      <c r="H17" s="78">
        <v>217</v>
      </c>
      <c r="I17" s="78">
        <v>254</v>
      </c>
      <c r="J17" s="78"/>
      <c r="K17" s="79">
        <f t="shared" si="0"/>
        <v>238.66666666666666</v>
      </c>
      <c r="L17" s="80">
        <f t="shared" si="1"/>
        <v>1432</v>
      </c>
      <c r="M17" s="1">
        <f t="shared" si="2"/>
        <v>66</v>
      </c>
      <c r="N17" s="18"/>
    </row>
    <row r="18" spans="1:14" ht="14.25" customHeight="1">
      <c r="A18" s="44">
        <v>10</v>
      </c>
      <c r="B18" s="28" t="s">
        <v>31</v>
      </c>
      <c r="C18" s="28" t="s">
        <v>13</v>
      </c>
      <c r="D18" s="78">
        <v>226</v>
      </c>
      <c r="E18" s="81">
        <v>215</v>
      </c>
      <c r="F18" s="78">
        <v>279</v>
      </c>
      <c r="G18" s="78">
        <v>267</v>
      </c>
      <c r="H18" s="78">
        <v>228</v>
      </c>
      <c r="I18" s="78">
        <v>216</v>
      </c>
      <c r="J18" s="78"/>
      <c r="K18" s="79">
        <f t="shared" si="0"/>
        <v>238.5</v>
      </c>
      <c r="L18" s="80">
        <f t="shared" si="1"/>
        <v>1431</v>
      </c>
      <c r="M18" s="1">
        <f t="shared" si="2"/>
        <v>64</v>
      </c>
      <c r="N18" s="18"/>
    </row>
    <row r="19" spans="1:14" ht="14.25" customHeight="1">
      <c r="A19" s="44">
        <v>11</v>
      </c>
      <c r="B19" s="28" t="s">
        <v>134</v>
      </c>
      <c r="C19" s="28" t="s">
        <v>117</v>
      </c>
      <c r="D19" s="78">
        <v>223</v>
      </c>
      <c r="E19" s="81">
        <v>214</v>
      </c>
      <c r="F19" s="78">
        <v>224</v>
      </c>
      <c r="G19" s="78">
        <v>286</v>
      </c>
      <c r="H19" s="78">
        <v>248</v>
      </c>
      <c r="I19" s="78">
        <v>229</v>
      </c>
      <c r="J19" s="78"/>
      <c r="K19" s="79">
        <f t="shared" si="0"/>
        <v>237.33333333333334</v>
      </c>
      <c r="L19" s="80">
        <f t="shared" si="1"/>
        <v>1424</v>
      </c>
      <c r="M19" s="1">
        <f t="shared" si="2"/>
        <v>72</v>
      </c>
      <c r="N19" s="18"/>
    </row>
    <row r="20" spans="1:14" ht="14.25" customHeight="1">
      <c r="A20" s="44">
        <v>12</v>
      </c>
      <c r="B20" s="28" t="s">
        <v>24</v>
      </c>
      <c r="C20" s="28" t="s">
        <v>13</v>
      </c>
      <c r="D20" s="78">
        <v>244</v>
      </c>
      <c r="E20" s="78">
        <v>223</v>
      </c>
      <c r="F20" s="78">
        <v>221</v>
      </c>
      <c r="G20" s="78">
        <v>267</v>
      </c>
      <c r="H20" s="78">
        <v>244</v>
      </c>
      <c r="I20" s="81">
        <v>215</v>
      </c>
      <c r="J20" s="78"/>
      <c r="K20" s="79">
        <f t="shared" si="0"/>
        <v>235.66666666666666</v>
      </c>
      <c r="L20" s="80">
        <f t="shared" si="1"/>
        <v>1414</v>
      </c>
      <c r="M20" s="1">
        <f t="shared" si="2"/>
        <v>52</v>
      </c>
      <c r="N20" s="18"/>
    </row>
    <row r="21" spans="1:14" ht="14.25" customHeight="1">
      <c r="A21" s="44">
        <v>13</v>
      </c>
      <c r="B21" s="28" t="s">
        <v>80</v>
      </c>
      <c r="C21" s="28" t="s">
        <v>13</v>
      </c>
      <c r="D21" s="78">
        <v>236</v>
      </c>
      <c r="E21" s="78">
        <v>215</v>
      </c>
      <c r="F21" s="78">
        <v>247</v>
      </c>
      <c r="G21" s="78">
        <v>274</v>
      </c>
      <c r="H21" s="78">
        <v>228</v>
      </c>
      <c r="I21" s="81">
        <v>214</v>
      </c>
      <c r="J21" s="78"/>
      <c r="K21" s="79">
        <f t="shared" si="0"/>
        <v>235.66666666666666</v>
      </c>
      <c r="L21" s="80">
        <f t="shared" si="1"/>
        <v>1414</v>
      </c>
      <c r="M21" s="1">
        <f t="shared" si="2"/>
        <v>60</v>
      </c>
      <c r="N21" s="18"/>
    </row>
    <row r="22" spans="1:14" ht="14.25" customHeight="1">
      <c r="A22" s="44">
        <v>14</v>
      </c>
      <c r="B22" s="28" t="s">
        <v>118</v>
      </c>
      <c r="C22" s="28" t="s">
        <v>102</v>
      </c>
      <c r="D22" s="78">
        <v>234</v>
      </c>
      <c r="E22" s="78">
        <v>234</v>
      </c>
      <c r="F22" s="81">
        <v>207</v>
      </c>
      <c r="G22" s="78">
        <v>255</v>
      </c>
      <c r="H22" s="78">
        <v>215</v>
      </c>
      <c r="I22" s="78">
        <v>217</v>
      </c>
      <c r="J22" s="78">
        <v>48</v>
      </c>
      <c r="K22" s="79">
        <f t="shared" si="0"/>
        <v>227</v>
      </c>
      <c r="L22" s="80">
        <f t="shared" si="1"/>
        <v>1410</v>
      </c>
      <c r="M22" s="1">
        <f t="shared" si="2"/>
        <v>48</v>
      </c>
      <c r="N22" s="18"/>
    </row>
    <row r="23" spans="1:14" ht="14.25" customHeight="1">
      <c r="A23" s="44">
        <v>15</v>
      </c>
      <c r="B23" s="28" t="s">
        <v>130</v>
      </c>
      <c r="C23" s="28" t="s">
        <v>131</v>
      </c>
      <c r="D23" s="78">
        <v>237</v>
      </c>
      <c r="E23" s="78">
        <v>246</v>
      </c>
      <c r="F23" s="78">
        <v>218</v>
      </c>
      <c r="G23" s="78">
        <v>247</v>
      </c>
      <c r="H23" s="78">
        <v>223</v>
      </c>
      <c r="I23" s="81">
        <v>233</v>
      </c>
      <c r="J23" s="78"/>
      <c r="K23" s="79">
        <f t="shared" si="0"/>
        <v>234</v>
      </c>
      <c r="L23" s="80">
        <f t="shared" si="1"/>
        <v>1404</v>
      </c>
      <c r="M23" s="1">
        <f t="shared" si="2"/>
        <v>29</v>
      </c>
      <c r="N23" s="18"/>
    </row>
    <row r="24" spans="1:14" ht="14.25" customHeight="1">
      <c r="A24" s="44">
        <v>16</v>
      </c>
      <c r="B24" s="28" t="s">
        <v>72</v>
      </c>
      <c r="C24" s="28" t="s">
        <v>34</v>
      </c>
      <c r="D24" s="78">
        <v>204</v>
      </c>
      <c r="E24" s="78">
        <v>203</v>
      </c>
      <c r="F24" s="78">
        <v>205</v>
      </c>
      <c r="G24" s="78">
        <v>266</v>
      </c>
      <c r="H24" s="78">
        <v>244</v>
      </c>
      <c r="I24" s="81">
        <v>225</v>
      </c>
      <c r="J24" s="78">
        <v>48</v>
      </c>
      <c r="K24" s="79">
        <f t="shared" si="0"/>
        <v>224.5</v>
      </c>
      <c r="L24" s="80">
        <f t="shared" si="1"/>
        <v>1395</v>
      </c>
      <c r="M24" s="1">
        <f t="shared" si="2"/>
        <v>63</v>
      </c>
      <c r="N24" s="18"/>
    </row>
    <row r="25" spans="1:14" ht="14.25" customHeight="1">
      <c r="A25" s="44">
        <v>17</v>
      </c>
      <c r="B25" s="28" t="s">
        <v>106</v>
      </c>
      <c r="C25" s="28" t="s">
        <v>102</v>
      </c>
      <c r="D25" s="78">
        <v>234</v>
      </c>
      <c r="E25" s="78">
        <v>235</v>
      </c>
      <c r="F25" s="78">
        <v>212</v>
      </c>
      <c r="G25" s="78">
        <v>246</v>
      </c>
      <c r="H25" s="81">
        <v>224</v>
      </c>
      <c r="I25" s="78">
        <v>232</v>
      </c>
      <c r="J25" s="78"/>
      <c r="K25" s="79">
        <f t="shared" si="0"/>
        <v>230.5</v>
      </c>
      <c r="L25" s="80">
        <f t="shared" si="1"/>
        <v>1383</v>
      </c>
      <c r="M25" s="1">
        <f t="shared" si="2"/>
        <v>34</v>
      </c>
      <c r="N25" s="18"/>
    </row>
    <row r="26" spans="1:14" ht="14.25" customHeight="1">
      <c r="A26" s="44">
        <v>18</v>
      </c>
      <c r="B26" s="28" t="s">
        <v>96</v>
      </c>
      <c r="C26" s="28" t="s">
        <v>97</v>
      </c>
      <c r="D26" s="78">
        <v>235</v>
      </c>
      <c r="E26" s="78">
        <v>222</v>
      </c>
      <c r="F26" s="78">
        <v>237</v>
      </c>
      <c r="G26" s="78">
        <v>255</v>
      </c>
      <c r="H26" s="78">
        <v>214</v>
      </c>
      <c r="I26" s="78">
        <v>216</v>
      </c>
      <c r="J26" s="78"/>
      <c r="K26" s="79">
        <f t="shared" si="0"/>
        <v>229.83333333333334</v>
      </c>
      <c r="L26" s="80">
        <f t="shared" si="1"/>
        <v>1379</v>
      </c>
      <c r="M26" s="1">
        <f t="shared" si="2"/>
        <v>41</v>
      </c>
      <c r="N26" s="18"/>
    </row>
    <row r="27" spans="1:14" ht="14.25" customHeight="1">
      <c r="A27" s="44">
        <v>19</v>
      </c>
      <c r="B27" s="28" t="s">
        <v>100</v>
      </c>
      <c r="C27" s="28" t="s">
        <v>99</v>
      </c>
      <c r="D27" s="78">
        <v>203</v>
      </c>
      <c r="E27" s="81">
        <v>193</v>
      </c>
      <c r="F27" s="78">
        <v>257</v>
      </c>
      <c r="G27" s="78">
        <v>244</v>
      </c>
      <c r="H27" s="78">
        <v>257</v>
      </c>
      <c r="I27" s="78">
        <v>225</v>
      </c>
      <c r="J27" s="78"/>
      <c r="K27" s="79">
        <f t="shared" si="0"/>
        <v>229.83333333333334</v>
      </c>
      <c r="L27" s="80">
        <f t="shared" si="1"/>
        <v>1379</v>
      </c>
      <c r="M27" s="1">
        <f t="shared" si="2"/>
        <v>64</v>
      </c>
      <c r="N27" s="18"/>
    </row>
    <row r="28" spans="1:14" ht="14.25" customHeight="1">
      <c r="A28" s="44">
        <v>20</v>
      </c>
      <c r="B28" s="28" t="s">
        <v>136</v>
      </c>
      <c r="C28" s="28" t="s">
        <v>102</v>
      </c>
      <c r="D28" s="78">
        <v>192</v>
      </c>
      <c r="E28" s="81">
        <v>225</v>
      </c>
      <c r="F28" s="78">
        <v>224</v>
      </c>
      <c r="G28" s="78">
        <v>200</v>
      </c>
      <c r="H28" s="78">
        <v>248</v>
      </c>
      <c r="I28" s="78">
        <v>226</v>
      </c>
      <c r="J28" s="78">
        <v>48</v>
      </c>
      <c r="K28" s="79">
        <f t="shared" si="0"/>
        <v>219.16666666666666</v>
      </c>
      <c r="L28" s="80">
        <f t="shared" si="1"/>
        <v>1363</v>
      </c>
      <c r="M28" s="1">
        <f t="shared" si="2"/>
        <v>56</v>
      </c>
      <c r="N28" s="18"/>
    </row>
    <row r="29" spans="1:14" ht="14.25" customHeight="1">
      <c r="A29" s="44">
        <v>21</v>
      </c>
      <c r="B29" s="28" t="s">
        <v>107</v>
      </c>
      <c r="C29" s="28" t="s">
        <v>99</v>
      </c>
      <c r="D29" s="81">
        <v>191</v>
      </c>
      <c r="E29" s="78">
        <v>236</v>
      </c>
      <c r="F29" s="78">
        <v>223</v>
      </c>
      <c r="G29" s="78">
        <v>226</v>
      </c>
      <c r="H29" s="78">
        <v>258</v>
      </c>
      <c r="I29" s="78">
        <v>229</v>
      </c>
      <c r="J29" s="78"/>
      <c r="K29" s="79">
        <f t="shared" si="0"/>
        <v>227.16666666666666</v>
      </c>
      <c r="L29" s="80">
        <f t="shared" si="1"/>
        <v>1363</v>
      </c>
      <c r="M29" s="1">
        <f t="shared" si="2"/>
        <v>67</v>
      </c>
      <c r="N29" s="18"/>
    </row>
    <row r="30" spans="1:14" ht="14.25" customHeight="1">
      <c r="A30" s="97" t="s">
        <v>159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9"/>
      <c r="N30" s="18"/>
    </row>
    <row r="31" spans="1:14" ht="14.25" customHeight="1">
      <c r="A31" s="44">
        <v>22</v>
      </c>
      <c r="B31" s="28" t="s">
        <v>142</v>
      </c>
      <c r="C31" s="28" t="s">
        <v>99</v>
      </c>
      <c r="D31" s="78">
        <v>277</v>
      </c>
      <c r="E31" s="78">
        <v>238</v>
      </c>
      <c r="F31" s="81">
        <v>191</v>
      </c>
      <c r="G31" s="78">
        <v>219</v>
      </c>
      <c r="H31" s="78">
        <v>226</v>
      </c>
      <c r="I31" s="78">
        <v>196</v>
      </c>
      <c r="J31" s="78"/>
      <c r="K31" s="79">
        <f aca="true" t="shared" si="3" ref="K31:K37">AVERAGE(D31:I31)</f>
        <v>224.5</v>
      </c>
      <c r="L31" s="80">
        <f aca="true" t="shared" si="4" ref="L31:L37">SUM(D31:J31)</f>
        <v>1347</v>
      </c>
      <c r="M31" s="1">
        <f aca="true" t="shared" si="5" ref="M31:M37">MAX(D31:I31)-MIN(D31:I31)</f>
        <v>86</v>
      </c>
      <c r="N31" s="18"/>
    </row>
    <row r="32" spans="1:14" ht="14.25" customHeight="1">
      <c r="A32" s="44">
        <v>23</v>
      </c>
      <c r="B32" s="28" t="s">
        <v>29</v>
      </c>
      <c r="C32" s="28" t="s">
        <v>30</v>
      </c>
      <c r="D32" s="78">
        <v>220</v>
      </c>
      <c r="E32" s="78">
        <v>245</v>
      </c>
      <c r="F32" s="81">
        <v>205</v>
      </c>
      <c r="G32" s="78">
        <v>222</v>
      </c>
      <c r="H32" s="78">
        <v>247</v>
      </c>
      <c r="I32" s="78">
        <v>205</v>
      </c>
      <c r="J32" s="78"/>
      <c r="K32" s="79">
        <f t="shared" si="3"/>
        <v>224</v>
      </c>
      <c r="L32" s="80">
        <f t="shared" si="4"/>
        <v>1344</v>
      </c>
      <c r="M32" s="1">
        <f t="shared" si="5"/>
        <v>42</v>
      </c>
      <c r="N32" s="18"/>
    </row>
    <row r="33" spans="1:14" ht="14.25" customHeight="1">
      <c r="A33" s="44">
        <v>24</v>
      </c>
      <c r="B33" s="28" t="s">
        <v>98</v>
      </c>
      <c r="C33" s="28" t="s">
        <v>99</v>
      </c>
      <c r="D33" s="78">
        <v>218</v>
      </c>
      <c r="E33" s="78">
        <v>203</v>
      </c>
      <c r="F33" s="78">
        <v>256</v>
      </c>
      <c r="G33" s="78">
        <v>235</v>
      </c>
      <c r="H33" s="78">
        <v>194</v>
      </c>
      <c r="I33" s="81">
        <v>180</v>
      </c>
      <c r="J33" s="78">
        <v>48</v>
      </c>
      <c r="K33" s="79">
        <f t="shared" si="3"/>
        <v>214.33333333333334</v>
      </c>
      <c r="L33" s="80">
        <f t="shared" si="4"/>
        <v>1334</v>
      </c>
      <c r="M33" s="1">
        <f t="shared" si="5"/>
        <v>76</v>
      </c>
      <c r="N33" s="18"/>
    </row>
    <row r="34" spans="1:14" ht="14.25" customHeight="1">
      <c r="A34" s="44">
        <v>25</v>
      </c>
      <c r="B34" s="28" t="s">
        <v>152</v>
      </c>
      <c r="C34" s="28" t="s">
        <v>102</v>
      </c>
      <c r="D34" s="78">
        <v>245</v>
      </c>
      <c r="E34" s="78">
        <v>220</v>
      </c>
      <c r="F34" s="81">
        <v>195</v>
      </c>
      <c r="G34" s="78">
        <v>244</v>
      </c>
      <c r="H34" s="78">
        <v>220</v>
      </c>
      <c r="I34" s="78">
        <v>198</v>
      </c>
      <c r="J34" s="78"/>
      <c r="K34" s="79">
        <f t="shared" si="3"/>
        <v>220.33333333333334</v>
      </c>
      <c r="L34" s="80">
        <f t="shared" si="4"/>
        <v>1322</v>
      </c>
      <c r="M34" s="1">
        <f t="shared" si="5"/>
        <v>50</v>
      </c>
      <c r="N34" s="18"/>
    </row>
    <row r="35" spans="1:14" ht="14.25" customHeight="1">
      <c r="A35" s="44">
        <v>26</v>
      </c>
      <c r="B35" s="28" t="s">
        <v>32</v>
      </c>
      <c r="C35" s="28" t="s">
        <v>13</v>
      </c>
      <c r="D35" s="78">
        <v>223</v>
      </c>
      <c r="E35" s="78">
        <v>233</v>
      </c>
      <c r="F35" s="78">
        <v>201</v>
      </c>
      <c r="G35" s="78">
        <v>198</v>
      </c>
      <c r="H35" s="78">
        <v>232</v>
      </c>
      <c r="I35" s="78">
        <v>187</v>
      </c>
      <c r="J35" s="78"/>
      <c r="K35" s="79">
        <f t="shared" si="3"/>
        <v>212.33333333333334</v>
      </c>
      <c r="L35" s="80">
        <f t="shared" si="4"/>
        <v>1274</v>
      </c>
      <c r="M35" s="1">
        <f t="shared" si="5"/>
        <v>46</v>
      </c>
      <c r="N35" s="18"/>
    </row>
    <row r="36" spans="1:14" ht="14.25" customHeight="1">
      <c r="A36" s="44">
        <v>27</v>
      </c>
      <c r="B36" s="28" t="s">
        <v>40</v>
      </c>
      <c r="C36" s="28" t="s">
        <v>13</v>
      </c>
      <c r="D36" s="78">
        <v>193</v>
      </c>
      <c r="E36" s="78">
        <v>203</v>
      </c>
      <c r="F36" s="78">
        <v>193</v>
      </c>
      <c r="G36" s="78">
        <v>235</v>
      </c>
      <c r="H36" s="78">
        <v>233</v>
      </c>
      <c r="I36" s="78">
        <v>196</v>
      </c>
      <c r="J36" s="78"/>
      <c r="K36" s="79">
        <f t="shared" si="3"/>
        <v>208.83333333333334</v>
      </c>
      <c r="L36" s="80">
        <f t="shared" si="4"/>
        <v>1253</v>
      </c>
      <c r="M36" s="1">
        <f t="shared" si="5"/>
        <v>42</v>
      </c>
      <c r="N36" s="18"/>
    </row>
    <row r="37" spans="1:14" ht="14.25" customHeight="1">
      <c r="A37" s="44">
        <v>28</v>
      </c>
      <c r="B37" s="28" t="s">
        <v>76</v>
      </c>
      <c r="C37" s="28" t="s">
        <v>77</v>
      </c>
      <c r="D37" s="78">
        <v>168</v>
      </c>
      <c r="E37" s="78">
        <v>235</v>
      </c>
      <c r="F37" s="78">
        <v>199</v>
      </c>
      <c r="G37" s="78">
        <v>191</v>
      </c>
      <c r="H37" s="78">
        <v>228</v>
      </c>
      <c r="I37" s="78">
        <v>188</v>
      </c>
      <c r="J37" s="78"/>
      <c r="K37" s="79">
        <f t="shared" si="3"/>
        <v>201.5</v>
      </c>
      <c r="L37" s="80">
        <f t="shared" si="4"/>
        <v>1209</v>
      </c>
      <c r="M37" s="1">
        <f t="shared" si="5"/>
        <v>67</v>
      </c>
      <c r="N37" s="18"/>
    </row>
    <row r="38" spans="1:14" ht="14.25" customHeight="1">
      <c r="A38" s="97" t="s">
        <v>160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9"/>
      <c r="N38" s="18"/>
    </row>
    <row r="39" spans="1:14" ht="14.25" customHeight="1">
      <c r="A39" s="44">
        <v>29</v>
      </c>
      <c r="B39" s="28" t="s">
        <v>150</v>
      </c>
      <c r="C39" s="28" t="s">
        <v>105</v>
      </c>
      <c r="D39" s="78">
        <v>145</v>
      </c>
      <c r="E39" s="78">
        <v>185</v>
      </c>
      <c r="F39" s="78">
        <v>195</v>
      </c>
      <c r="G39" s="78">
        <v>244</v>
      </c>
      <c r="H39" s="78">
        <v>184</v>
      </c>
      <c r="I39" s="78">
        <v>164</v>
      </c>
      <c r="J39" s="78">
        <v>48</v>
      </c>
      <c r="K39" s="79">
        <f>AVERAGE(D39:I39)</f>
        <v>186.16666666666666</v>
      </c>
      <c r="L39" s="80">
        <f>SUM(D39:J39)</f>
        <v>1165</v>
      </c>
      <c r="M39" s="1">
        <f>MAX(D39:I39)-MIN(D39:I39)</f>
        <v>99</v>
      </c>
      <c r="N39" s="18">
        <v>243</v>
      </c>
    </row>
    <row r="40" spans="1:14" ht="14.25" customHeight="1">
      <c r="A40" s="44">
        <v>30</v>
      </c>
      <c r="B40" s="28" t="s">
        <v>135</v>
      </c>
      <c r="C40" s="28" t="s">
        <v>102</v>
      </c>
      <c r="D40" s="78">
        <v>242</v>
      </c>
      <c r="E40" s="78">
        <v>225</v>
      </c>
      <c r="F40" s="78">
        <v>245</v>
      </c>
      <c r="G40" s="78">
        <v>247</v>
      </c>
      <c r="H40" s="81">
        <v>188</v>
      </c>
      <c r="I40" s="78">
        <v>192</v>
      </c>
      <c r="J40" s="78"/>
      <c r="K40" s="79">
        <f>AVERAGE(D40:I40)</f>
        <v>223.16666666666666</v>
      </c>
      <c r="L40" s="80">
        <f>SUM(D40:J40)</f>
        <v>1339</v>
      </c>
      <c r="M40" s="1">
        <f>MAX(D40:I40)-MIN(D40:I40)</f>
        <v>59</v>
      </c>
      <c r="N40" s="18">
        <v>243</v>
      </c>
    </row>
    <row r="41" spans="1:14" ht="14.25" customHeight="1">
      <c r="A41" s="44">
        <v>31</v>
      </c>
      <c r="B41" s="28" t="s">
        <v>78</v>
      </c>
      <c r="C41" s="28" t="s">
        <v>79</v>
      </c>
      <c r="D41" s="78">
        <v>201</v>
      </c>
      <c r="E41" s="78">
        <v>185</v>
      </c>
      <c r="F41" s="78">
        <v>201</v>
      </c>
      <c r="G41" s="78">
        <v>167</v>
      </c>
      <c r="H41" s="78">
        <v>202</v>
      </c>
      <c r="I41" s="78">
        <v>197</v>
      </c>
      <c r="J41" s="78"/>
      <c r="K41" s="79">
        <f>AVERAGE(D41:I41)</f>
        <v>192.16666666666666</v>
      </c>
      <c r="L41" s="80">
        <f>SUM(D41:J41)</f>
        <v>1153</v>
      </c>
      <c r="M41" s="1">
        <f>MAX(D41:I41)-MIN(D41:I41)</f>
        <v>35</v>
      </c>
      <c r="N41" s="18">
        <v>213</v>
      </c>
    </row>
    <row r="42" spans="1:14" ht="14.25" customHeight="1">
      <c r="A42" s="44">
        <v>32</v>
      </c>
      <c r="B42" s="28" t="s">
        <v>132</v>
      </c>
      <c r="C42" s="28" t="s">
        <v>133</v>
      </c>
      <c r="D42" s="78">
        <v>211</v>
      </c>
      <c r="E42" s="78">
        <v>192</v>
      </c>
      <c r="F42" s="78">
        <v>235</v>
      </c>
      <c r="G42" s="78">
        <v>222</v>
      </c>
      <c r="H42" s="78">
        <v>237</v>
      </c>
      <c r="I42" s="78">
        <v>178</v>
      </c>
      <c r="J42" s="78"/>
      <c r="K42" s="79">
        <f>AVERAGE(D42:I42)</f>
        <v>212.5</v>
      </c>
      <c r="L42" s="80">
        <f>SUM(D42:J42)</f>
        <v>1275</v>
      </c>
      <c r="M42" s="1">
        <f>MAX(D42:I42)-MIN(D42:I42)</f>
        <v>59</v>
      </c>
      <c r="N42" s="18">
        <v>204</v>
      </c>
    </row>
    <row r="43" spans="1:14" ht="14.25" customHeight="1">
      <c r="A43" s="97" t="s">
        <v>161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9"/>
      <c r="N43" s="18"/>
    </row>
    <row r="44" spans="1:14" ht="14.25" customHeight="1">
      <c r="A44" s="44">
        <v>33</v>
      </c>
      <c r="B44" s="28" t="s">
        <v>125</v>
      </c>
      <c r="C44" s="28" t="s">
        <v>126</v>
      </c>
      <c r="D44" s="78">
        <v>227</v>
      </c>
      <c r="E44" s="78">
        <v>214</v>
      </c>
      <c r="F44" s="81">
        <v>207</v>
      </c>
      <c r="G44" s="78">
        <v>222</v>
      </c>
      <c r="H44" s="78">
        <v>226</v>
      </c>
      <c r="I44" s="78">
        <v>238</v>
      </c>
      <c r="J44" s="78"/>
      <c r="K44" s="79">
        <f>AVERAGE(D44:I44)</f>
        <v>222.33333333333334</v>
      </c>
      <c r="L44" s="80">
        <f>SUM(D44:J44)</f>
        <v>1334</v>
      </c>
      <c r="M44" s="1">
        <f>MAX(D44:I44)-MIN(D44:I44)</f>
        <v>31</v>
      </c>
      <c r="N44" s="18">
        <v>248</v>
      </c>
    </row>
    <row r="45" spans="1:14" ht="14.25" customHeight="1">
      <c r="A45" s="44">
        <v>34</v>
      </c>
      <c r="B45" s="28" t="s">
        <v>127</v>
      </c>
      <c r="C45" s="28" t="s">
        <v>75</v>
      </c>
      <c r="D45" s="78">
        <v>214</v>
      </c>
      <c r="E45" s="78">
        <v>203</v>
      </c>
      <c r="F45" s="78">
        <v>191</v>
      </c>
      <c r="G45" s="78">
        <v>206</v>
      </c>
      <c r="H45" s="78">
        <v>258</v>
      </c>
      <c r="I45" s="78">
        <v>210</v>
      </c>
      <c r="J45" s="78"/>
      <c r="K45" s="79">
        <f>AVERAGE(D45:I45)</f>
        <v>213.66666666666666</v>
      </c>
      <c r="L45" s="80">
        <f>SUM(D45:J45)</f>
        <v>1282</v>
      </c>
      <c r="M45" s="1">
        <f>MAX(D45:I45)-MIN(D45:I45)</f>
        <v>67</v>
      </c>
      <c r="N45" s="18">
        <v>247</v>
      </c>
    </row>
    <row r="46" spans="1:14" ht="14.25" customHeight="1">
      <c r="A46" s="44">
        <v>35</v>
      </c>
      <c r="B46" s="28" t="s">
        <v>129</v>
      </c>
      <c r="C46" s="28" t="s">
        <v>60</v>
      </c>
      <c r="D46" s="78">
        <v>221</v>
      </c>
      <c r="E46" s="78">
        <v>265</v>
      </c>
      <c r="F46" s="81">
        <v>160</v>
      </c>
      <c r="G46" s="78">
        <v>226</v>
      </c>
      <c r="H46" s="78">
        <v>237</v>
      </c>
      <c r="I46" s="78">
        <v>238</v>
      </c>
      <c r="J46" s="78"/>
      <c r="K46" s="79">
        <f>AVERAGE(D46:I46)</f>
        <v>224.5</v>
      </c>
      <c r="L46" s="80">
        <f>SUM(D46:J46)</f>
        <v>1347</v>
      </c>
      <c r="M46" s="1">
        <f>MAX(D46:I46)-MIN(D46:I46)</f>
        <v>105</v>
      </c>
      <c r="N46" s="18">
        <v>246</v>
      </c>
    </row>
    <row r="47" spans="1:14" ht="14.25" customHeight="1">
      <c r="A47" s="44">
        <v>36</v>
      </c>
      <c r="B47" s="28" t="s">
        <v>145</v>
      </c>
      <c r="C47" s="28" t="s">
        <v>102</v>
      </c>
      <c r="D47" s="78">
        <v>192</v>
      </c>
      <c r="E47" s="78">
        <v>164</v>
      </c>
      <c r="F47" s="78">
        <v>183</v>
      </c>
      <c r="G47" s="78">
        <v>191</v>
      </c>
      <c r="H47" s="78">
        <v>173</v>
      </c>
      <c r="I47" s="78">
        <v>173</v>
      </c>
      <c r="J47" s="78"/>
      <c r="K47" s="79">
        <f>AVERAGE(D47:I47)</f>
        <v>179.33333333333334</v>
      </c>
      <c r="L47" s="80">
        <f>SUM(D47:J47)</f>
        <v>1076</v>
      </c>
      <c r="M47" s="1">
        <f>MAX(D47:I47)-MIN(D47:I47)</f>
        <v>28</v>
      </c>
      <c r="N47" s="18">
        <v>236</v>
      </c>
    </row>
    <row r="48" spans="1:14" ht="14.25" customHeight="1">
      <c r="A48" s="97" t="s">
        <v>162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9"/>
      <c r="N48" s="18"/>
    </row>
    <row r="49" spans="1:14" ht="14.25" customHeight="1">
      <c r="A49" s="44">
        <v>37</v>
      </c>
      <c r="B49" s="28" t="s">
        <v>104</v>
      </c>
      <c r="C49" s="28" t="s">
        <v>105</v>
      </c>
      <c r="D49" s="78">
        <v>255</v>
      </c>
      <c r="E49" s="78">
        <v>226</v>
      </c>
      <c r="F49" s="78">
        <v>212</v>
      </c>
      <c r="G49" s="81">
        <v>182</v>
      </c>
      <c r="H49" s="78">
        <v>222</v>
      </c>
      <c r="I49" s="78">
        <v>206</v>
      </c>
      <c r="J49" s="78"/>
      <c r="K49" s="79">
        <f>AVERAGE(D49:I49)</f>
        <v>217.16666666666666</v>
      </c>
      <c r="L49" s="80">
        <f>SUM(D49:J49)</f>
        <v>1303</v>
      </c>
      <c r="M49" s="1">
        <f>MAX(D49:I49)-MIN(D49:I49)</f>
        <v>73</v>
      </c>
      <c r="N49" s="18">
        <v>223</v>
      </c>
    </row>
    <row r="50" spans="1:14" ht="14.25" customHeight="1">
      <c r="A50" s="44">
        <v>38</v>
      </c>
      <c r="B50" s="28" t="s">
        <v>124</v>
      </c>
      <c r="C50" s="28" t="s">
        <v>102</v>
      </c>
      <c r="D50" s="78">
        <v>194</v>
      </c>
      <c r="E50" s="78">
        <v>144</v>
      </c>
      <c r="F50" s="78">
        <v>201</v>
      </c>
      <c r="G50" s="78">
        <v>221</v>
      </c>
      <c r="H50" s="78">
        <v>148</v>
      </c>
      <c r="I50" s="78">
        <v>134</v>
      </c>
      <c r="J50" s="78"/>
      <c r="K50" s="79">
        <f>AVERAGE(D50:I50)</f>
        <v>173.66666666666666</v>
      </c>
      <c r="L50" s="80">
        <f>SUM(D50:J50)</f>
        <v>1042</v>
      </c>
      <c r="M50" s="1">
        <f>MAX(D50:I50)-MIN(D50:I50)</f>
        <v>87</v>
      </c>
      <c r="N50" s="18">
        <v>197</v>
      </c>
    </row>
    <row r="51" spans="1:14" ht="14.25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9"/>
      <c r="N51" s="18"/>
    </row>
    <row r="52" spans="1:14" ht="14.25" customHeight="1">
      <c r="A52" s="44">
        <v>39</v>
      </c>
      <c r="B52" s="28" t="s">
        <v>14</v>
      </c>
      <c r="C52" s="28" t="s">
        <v>13</v>
      </c>
      <c r="D52" s="78">
        <v>205</v>
      </c>
      <c r="E52" s="78">
        <v>256</v>
      </c>
      <c r="F52" s="78">
        <v>189</v>
      </c>
      <c r="G52" s="78">
        <v>183</v>
      </c>
      <c r="H52" s="78">
        <v>247</v>
      </c>
      <c r="I52" s="81">
        <v>211</v>
      </c>
      <c r="J52" s="78">
        <v>48</v>
      </c>
      <c r="K52" s="79">
        <f aca="true" t="shared" si="6" ref="K52:K94">AVERAGE(D52:I52)</f>
        <v>215.16666666666666</v>
      </c>
      <c r="L52" s="80">
        <f aca="true" t="shared" si="7" ref="L52:L94">SUM(D52:J52)</f>
        <v>1339</v>
      </c>
      <c r="M52" s="1">
        <f aca="true" t="shared" si="8" ref="M52:M94">MAX(D52:I52)-MIN(D52:I52)</f>
        <v>73</v>
      </c>
      <c r="N52" s="18"/>
    </row>
    <row r="53" spans="1:14" ht="14.25" customHeight="1">
      <c r="A53" s="44">
        <v>40</v>
      </c>
      <c r="B53" s="28" t="s">
        <v>73</v>
      </c>
      <c r="C53" s="28" t="s">
        <v>34</v>
      </c>
      <c r="D53" s="81">
        <v>188</v>
      </c>
      <c r="E53" s="78">
        <v>225</v>
      </c>
      <c r="F53" s="78">
        <v>193</v>
      </c>
      <c r="G53" s="78">
        <v>215</v>
      </c>
      <c r="H53" s="78">
        <v>216</v>
      </c>
      <c r="I53" s="78">
        <v>289</v>
      </c>
      <c r="J53" s="78"/>
      <c r="K53" s="79">
        <f t="shared" si="6"/>
        <v>221</v>
      </c>
      <c r="L53" s="80">
        <f t="shared" si="7"/>
        <v>1326</v>
      </c>
      <c r="M53" s="1">
        <f t="shared" si="8"/>
        <v>101</v>
      </c>
      <c r="N53" s="18"/>
    </row>
    <row r="54" spans="1:14" ht="14.25" customHeight="1">
      <c r="A54" s="44">
        <v>41</v>
      </c>
      <c r="B54" s="28" t="s">
        <v>147</v>
      </c>
      <c r="C54" s="28" t="s">
        <v>148</v>
      </c>
      <c r="D54" s="78">
        <v>227</v>
      </c>
      <c r="E54" s="78">
        <v>211</v>
      </c>
      <c r="F54" s="78">
        <v>223</v>
      </c>
      <c r="G54" s="78">
        <v>225</v>
      </c>
      <c r="H54" s="78">
        <v>210</v>
      </c>
      <c r="I54" s="78">
        <v>225</v>
      </c>
      <c r="J54" s="78"/>
      <c r="K54" s="79">
        <f t="shared" si="6"/>
        <v>220.16666666666666</v>
      </c>
      <c r="L54" s="80">
        <f t="shared" si="7"/>
        <v>1321</v>
      </c>
      <c r="M54" s="1">
        <f t="shared" si="8"/>
        <v>17</v>
      </c>
      <c r="N54" s="18"/>
    </row>
    <row r="55" spans="1:14" ht="14.25" customHeight="1">
      <c r="A55" s="44">
        <v>42</v>
      </c>
      <c r="B55" s="28" t="s">
        <v>71</v>
      </c>
      <c r="C55" s="28" t="s">
        <v>34</v>
      </c>
      <c r="D55" s="78">
        <v>224</v>
      </c>
      <c r="E55" s="78">
        <v>203</v>
      </c>
      <c r="F55" s="78">
        <v>236</v>
      </c>
      <c r="G55" s="78">
        <v>225</v>
      </c>
      <c r="H55" s="78">
        <v>200</v>
      </c>
      <c r="I55" s="78">
        <v>222</v>
      </c>
      <c r="J55" s="78"/>
      <c r="K55" s="79">
        <f t="shared" si="6"/>
        <v>218.33333333333334</v>
      </c>
      <c r="L55" s="80">
        <f t="shared" si="7"/>
        <v>1310</v>
      </c>
      <c r="M55" s="1">
        <f t="shared" si="8"/>
        <v>36</v>
      </c>
      <c r="N55" s="18"/>
    </row>
    <row r="56" spans="1:14" ht="14.25" customHeight="1">
      <c r="A56" s="44">
        <v>43</v>
      </c>
      <c r="B56" s="28" t="s">
        <v>116</v>
      </c>
      <c r="C56" s="28" t="s">
        <v>117</v>
      </c>
      <c r="D56" s="78">
        <v>188</v>
      </c>
      <c r="E56" s="78">
        <v>217</v>
      </c>
      <c r="F56" s="78">
        <v>231</v>
      </c>
      <c r="G56" s="78">
        <v>280</v>
      </c>
      <c r="H56" s="78">
        <v>193</v>
      </c>
      <c r="I56" s="78">
        <v>191</v>
      </c>
      <c r="J56" s="78"/>
      <c r="K56" s="79">
        <f t="shared" si="6"/>
        <v>216.66666666666666</v>
      </c>
      <c r="L56" s="80">
        <f t="shared" si="7"/>
        <v>1300</v>
      </c>
      <c r="M56" s="1">
        <f t="shared" si="8"/>
        <v>92</v>
      </c>
      <c r="N56" s="18"/>
    </row>
    <row r="57" spans="1:14" ht="14.25" customHeight="1">
      <c r="A57" s="44">
        <v>44</v>
      </c>
      <c r="B57" s="28" t="s">
        <v>74</v>
      </c>
      <c r="C57" s="28" t="s">
        <v>75</v>
      </c>
      <c r="D57" s="78">
        <v>227</v>
      </c>
      <c r="E57" s="78">
        <v>192</v>
      </c>
      <c r="F57" s="78">
        <v>226</v>
      </c>
      <c r="G57" s="78">
        <v>211</v>
      </c>
      <c r="H57" s="78">
        <v>209</v>
      </c>
      <c r="I57" s="78">
        <v>204</v>
      </c>
      <c r="J57" s="78"/>
      <c r="K57" s="79">
        <f t="shared" si="6"/>
        <v>211.5</v>
      </c>
      <c r="L57" s="80">
        <f t="shared" si="7"/>
        <v>1269</v>
      </c>
      <c r="M57" s="1">
        <f t="shared" si="8"/>
        <v>35</v>
      </c>
      <c r="N57" s="18"/>
    </row>
    <row r="58" spans="1:14" ht="14.25" customHeight="1">
      <c r="A58" s="44">
        <v>45</v>
      </c>
      <c r="B58" s="28" t="s">
        <v>89</v>
      </c>
      <c r="C58" s="28" t="s">
        <v>82</v>
      </c>
      <c r="D58" s="78">
        <v>185</v>
      </c>
      <c r="E58" s="78">
        <v>222</v>
      </c>
      <c r="F58" s="78">
        <v>236</v>
      </c>
      <c r="G58" s="78">
        <v>183</v>
      </c>
      <c r="H58" s="78">
        <v>221</v>
      </c>
      <c r="I58" s="78">
        <v>205</v>
      </c>
      <c r="J58" s="78"/>
      <c r="K58" s="79">
        <f t="shared" si="6"/>
        <v>208.66666666666666</v>
      </c>
      <c r="L58" s="80">
        <f t="shared" si="7"/>
        <v>1252</v>
      </c>
      <c r="M58" s="1">
        <f t="shared" si="8"/>
        <v>53</v>
      </c>
      <c r="N58" s="18"/>
    </row>
    <row r="59" spans="1:14" ht="14.25" customHeight="1">
      <c r="A59" s="44">
        <v>46</v>
      </c>
      <c r="B59" s="28" t="s">
        <v>38</v>
      </c>
      <c r="C59" s="28" t="s">
        <v>37</v>
      </c>
      <c r="D59" s="78">
        <v>214</v>
      </c>
      <c r="E59" s="78">
        <v>194</v>
      </c>
      <c r="F59" s="78">
        <v>225</v>
      </c>
      <c r="G59" s="78">
        <v>176</v>
      </c>
      <c r="H59" s="78">
        <v>196</v>
      </c>
      <c r="I59" s="78">
        <v>214</v>
      </c>
      <c r="J59" s="78"/>
      <c r="K59" s="79">
        <f t="shared" si="6"/>
        <v>203.16666666666666</v>
      </c>
      <c r="L59" s="80">
        <f t="shared" si="7"/>
        <v>1219</v>
      </c>
      <c r="M59" s="1">
        <f t="shared" si="8"/>
        <v>49</v>
      </c>
      <c r="N59" s="18"/>
    </row>
    <row r="60" spans="1:14" ht="14.25" customHeight="1">
      <c r="A60" s="44">
        <v>47</v>
      </c>
      <c r="B60" s="28" t="s">
        <v>70</v>
      </c>
      <c r="C60" s="28" t="s">
        <v>13</v>
      </c>
      <c r="D60" s="78">
        <v>179</v>
      </c>
      <c r="E60" s="78">
        <v>223</v>
      </c>
      <c r="F60" s="78">
        <v>164</v>
      </c>
      <c r="G60" s="78">
        <v>181</v>
      </c>
      <c r="H60" s="78">
        <v>257</v>
      </c>
      <c r="I60" s="78">
        <v>214</v>
      </c>
      <c r="J60" s="78"/>
      <c r="K60" s="79">
        <f t="shared" si="6"/>
        <v>203</v>
      </c>
      <c r="L60" s="80">
        <f t="shared" si="7"/>
        <v>1218</v>
      </c>
      <c r="M60" s="1">
        <f t="shared" si="8"/>
        <v>93</v>
      </c>
      <c r="N60" s="18"/>
    </row>
    <row r="61" spans="1:14" ht="14.25" customHeight="1">
      <c r="A61" s="44">
        <v>48</v>
      </c>
      <c r="B61" s="28" t="s">
        <v>84</v>
      </c>
      <c r="C61" s="28" t="s">
        <v>77</v>
      </c>
      <c r="D61" s="78">
        <v>216</v>
      </c>
      <c r="E61" s="78">
        <v>237</v>
      </c>
      <c r="F61" s="78">
        <v>169</v>
      </c>
      <c r="G61" s="78">
        <v>162</v>
      </c>
      <c r="H61" s="78">
        <v>238</v>
      </c>
      <c r="I61" s="78">
        <v>193</v>
      </c>
      <c r="J61" s="78"/>
      <c r="K61" s="79">
        <f t="shared" si="6"/>
        <v>202.5</v>
      </c>
      <c r="L61" s="80">
        <f t="shared" si="7"/>
        <v>1215</v>
      </c>
      <c r="M61" s="1">
        <f t="shared" si="8"/>
        <v>76</v>
      </c>
      <c r="N61" s="18"/>
    </row>
    <row r="62" spans="1:14" ht="14.25" customHeight="1">
      <c r="A62" s="44">
        <v>49</v>
      </c>
      <c r="B62" s="28" t="s">
        <v>113</v>
      </c>
      <c r="C62" s="28" t="s">
        <v>75</v>
      </c>
      <c r="D62" s="78">
        <v>181</v>
      </c>
      <c r="E62" s="78">
        <v>225</v>
      </c>
      <c r="F62" s="78">
        <v>213</v>
      </c>
      <c r="G62" s="78">
        <v>204</v>
      </c>
      <c r="H62" s="78">
        <v>189</v>
      </c>
      <c r="I62" s="78">
        <v>201</v>
      </c>
      <c r="J62" s="78"/>
      <c r="K62" s="79">
        <f t="shared" si="6"/>
        <v>202.16666666666666</v>
      </c>
      <c r="L62" s="80">
        <f t="shared" si="7"/>
        <v>1213</v>
      </c>
      <c r="M62" s="1">
        <f t="shared" si="8"/>
        <v>44</v>
      </c>
      <c r="N62" s="18"/>
    </row>
    <row r="63" spans="1:14" ht="14.25" customHeight="1">
      <c r="A63" s="44">
        <v>50</v>
      </c>
      <c r="B63" s="28" t="s">
        <v>33</v>
      </c>
      <c r="C63" s="28" t="s">
        <v>34</v>
      </c>
      <c r="D63" s="78">
        <v>235</v>
      </c>
      <c r="E63" s="78">
        <v>195</v>
      </c>
      <c r="F63" s="78">
        <v>237</v>
      </c>
      <c r="G63" s="78">
        <v>197</v>
      </c>
      <c r="H63" s="78">
        <v>176</v>
      </c>
      <c r="I63" s="78">
        <v>172</v>
      </c>
      <c r="J63" s="78"/>
      <c r="K63" s="79">
        <f t="shared" si="6"/>
        <v>202</v>
      </c>
      <c r="L63" s="80">
        <f t="shared" si="7"/>
        <v>1212</v>
      </c>
      <c r="M63" s="1">
        <f t="shared" si="8"/>
        <v>65</v>
      </c>
      <c r="N63" s="18"/>
    </row>
    <row r="64" spans="1:14" ht="14.25" customHeight="1">
      <c r="A64" s="44">
        <v>51</v>
      </c>
      <c r="B64" s="28" t="s">
        <v>65</v>
      </c>
      <c r="C64" s="28" t="s">
        <v>66</v>
      </c>
      <c r="D64" s="78">
        <v>201</v>
      </c>
      <c r="E64" s="78">
        <v>167</v>
      </c>
      <c r="F64" s="78">
        <v>172</v>
      </c>
      <c r="G64" s="78">
        <v>220</v>
      </c>
      <c r="H64" s="78">
        <v>226</v>
      </c>
      <c r="I64" s="78">
        <v>221</v>
      </c>
      <c r="J64" s="78"/>
      <c r="K64" s="79">
        <f t="shared" si="6"/>
        <v>201.16666666666666</v>
      </c>
      <c r="L64" s="80">
        <f t="shared" si="7"/>
        <v>1207</v>
      </c>
      <c r="M64" s="1">
        <f t="shared" si="8"/>
        <v>59</v>
      </c>
      <c r="N64" s="18"/>
    </row>
    <row r="65" spans="1:14" ht="14.25" customHeight="1">
      <c r="A65" s="44">
        <v>52</v>
      </c>
      <c r="B65" s="28" t="s">
        <v>35</v>
      </c>
      <c r="C65" s="28" t="s">
        <v>30</v>
      </c>
      <c r="D65" s="78">
        <v>165</v>
      </c>
      <c r="E65" s="78">
        <v>169</v>
      </c>
      <c r="F65" s="78">
        <v>182</v>
      </c>
      <c r="G65" s="78">
        <v>161</v>
      </c>
      <c r="H65" s="78">
        <v>247</v>
      </c>
      <c r="I65" s="78">
        <v>268</v>
      </c>
      <c r="J65" s="78"/>
      <c r="K65" s="79">
        <f t="shared" si="6"/>
        <v>198.66666666666666</v>
      </c>
      <c r="L65" s="80">
        <f t="shared" si="7"/>
        <v>1192</v>
      </c>
      <c r="M65" s="1">
        <f t="shared" si="8"/>
        <v>107</v>
      </c>
      <c r="N65" s="18"/>
    </row>
    <row r="66" spans="1:14" ht="14.25" customHeight="1">
      <c r="A66" s="44">
        <v>53</v>
      </c>
      <c r="B66" s="28" t="s">
        <v>88</v>
      </c>
      <c r="C66" s="28" t="s">
        <v>82</v>
      </c>
      <c r="D66" s="78">
        <v>216</v>
      </c>
      <c r="E66" s="78">
        <v>204</v>
      </c>
      <c r="F66" s="78">
        <v>177</v>
      </c>
      <c r="G66" s="78">
        <v>186</v>
      </c>
      <c r="H66" s="78">
        <v>186</v>
      </c>
      <c r="I66" s="78">
        <v>217</v>
      </c>
      <c r="J66" s="78"/>
      <c r="K66" s="79">
        <f t="shared" si="6"/>
        <v>197.66666666666666</v>
      </c>
      <c r="L66" s="80">
        <f t="shared" si="7"/>
        <v>1186</v>
      </c>
      <c r="M66" s="1">
        <f t="shared" si="8"/>
        <v>40</v>
      </c>
      <c r="N66" s="18"/>
    </row>
    <row r="67" spans="1:14" ht="14.25" customHeight="1">
      <c r="A67" s="44">
        <v>54</v>
      </c>
      <c r="B67" s="28" t="s">
        <v>123</v>
      </c>
      <c r="C67" s="28" t="s">
        <v>37</v>
      </c>
      <c r="D67" s="78">
        <v>222</v>
      </c>
      <c r="E67" s="78">
        <v>211</v>
      </c>
      <c r="F67" s="78">
        <v>178</v>
      </c>
      <c r="G67" s="78">
        <v>167</v>
      </c>
      <c r="H67" s="78">
        <v>166</v>
      </c>
      <c r="I67" s="78">
        <v>193</v>
      </c>
      <c r="J67" s="78">
        <v>48</v>
      </c>
      <c r="K67" s="79">
        <f t="shared" si="6"/>
        <v>189.5</v>
      </c>
      <c r="L67" s="80">
        <f t="shared" si="7"/>
        <v>1185</v>
      </c>
      <c r="M67" s="1">
        <f t="shared" si="8"/>
        <v>56</v>
      </c>
      <c r="N67" s="18"/>
    </row>
    <row r="68" spans="1:14" ht="14.25" customHeight="1">
      <c r="A68" s="44">
        <v>55</v>
      </c>
      <c r="B68" s="28" t="s">
        <v>83</v>
      </c>
      <c r="C68" s="28" t="s">
        <v>77</v>
      </c>
      <c r="D68" s="78">
        <v>225</v>
      </c>
      <c r="E68" s="78">
        <v>181</v>
      </c>
      <c r="F68" s="78">
        <v>149</v>
      </c>
      <c r="G68" s="78">
        <v>178</v>
      </c>
      <c r="H68" s="78">
        <v>165</v>
      </c>
      <c r="I68" s="78">
        <v>277</v>
      </c>
      <c r="J68" s="78"/>
      <c r="K68" s="79">
        <f t="shared" si="6"/>
        <v>195.83333333333334</v>
      </c>
      <c r="L68" s="80">
        <f t="shared" si="7"/>
        <v>1175</v>
      </c>
      <c r="M68" s="1">
        <f t="shared" si="8"/>
        <v>128</v>
      </c>
      <c r="N68" s="18"/>
    </row>
    <row r="69" spans="1:14" ht="14.25" customHeight="1">
      <c r="A69" s="44">
        <v>56</v>
      </c>
      <c r="B69" s="28" t="s">
        <v>137</v>
      </c>
      <c r="C69" s="28" t="s">
        <v>99</v>
      </c>
      <c r="D69" s="78">
        <v>212</v>
      </c>
      <c r="E69" s="78">
        <v>172</v>
      </c>
      <c r="F69" s="78">
        <v>193</v>
      </c>
      <c r="G69" s="78">
        <v>218</v>
      </c>
      <c r="H69" s="78">
        <v>175</v>
      </c>
      <c r="I69" s="78">
        <v>191</v>
      </c>
      <c r="J69" s="78"/>
      <c r="K69" s="79">
        <f t="shared" si="6"/>
        <v>193.5</v>
      </c>
      <c r="L69" s="80">
        <f t="shared" si="7"/>
        <v>1161</v>
      </c>
      <c r="M69" s="1">
        <f t="shared" si="8"/>
        <v>46</v>
      </c>
      <c r="N69" s="18"/>
    </row>
    <row r="70" spans="1:14" ht="14.25" customHeight="1">
      <c r="A70" s="44">
        <v>57</v>
      </c>
      <c r="B70" s="28" t="s">
        <v>86</v>
      </c>
      <c r="C70" s="28" t="s">
        <v>82</v>
      </c>
      <c r="D70" s="78">
        <v>196</v>
      </c>
      <c r="E70" s="78">
        <v>177</v>
      </c>
      <c r="F70" s="78">
        <v>194</v>
      </c>
      <c r="G70" s="78">
        <v>231</v>
      </c>
      <c r="H70" s="78">
        <v>172</v>
      </c>
      <c r="I70" s="78">
        <v>185</v>
      </c>
      <c r="J70" s="78"/>
      <c r="K70" s="79">
        <f t="shared" si="6"/>
        <v>192.5</v>
      </c>
      <c r="L70" s="80">
        <f t="shared" si="7"/>
        <v>1155</v>
      </c>
      <c r="M70" s="1">
        <f t="shared" si="8"/>
        <v>59</v>
      </c>
      <c r="N70" s="18"/>
    </row>
    <row r="71" spans="1:14" ht="14.25" customHeight="1">
      <c r="A71" s="44">
        <v>58</v>
      </c>
      <c r="B71" s="28" t="s">
        <v>81</v>
      </c>
      <c r="C71" s="28" t="s">
        <v>82</v>
      </c>
      <c r="D71" s="78">
        <v>177</v>
      </c>
      <c r="E71" s="78">
        <v>156</v>
      </c>
      <c r="F71" s="78">
        <v>233</v>
      </c>
      <c r="G71" s="78">
        <v>168</v>
      </c>
      <c r="H71" s="78">
        <v>204</v>
      </c>
      <c r="I71" s="78">
        <v>202</v>
      </c>
      <c r="J71" s="78"/>
      <c r="K71" s="79">
        <f t="shared" si="6"/>
        <v>190</v>
      </c>
      <c r="L71" s="80">
        <f t="shared" si="7"/>
        <v>1140</v>
      </c>
      <c r="M71" s="1">
        <f t="shared" si="8"/>
        <v>77</v>
      </c>
      <c r="N71" s="18"/>
    </row>
    <row r="72" spans="1:14" ht="14.25" customHeight="1">
      <c r="A72" s="44">
        <v>59</v>
      </c>
      <c r="B72" s="28" t="s">
        <v>120</v>
      </c>
      <c r="C72" s="28" t="s">
        <v>121</v>
      </c>
      <c r="D72" s="78">
        <v>212</v>
      </c>
      <c r="E72" s="78">
        <v>191</v>
      </c>
      <c r="F72" s="78">
        <v>222</v>
      </c>
      <c r="G72" s="78">
        <v>183</v>
      </c>
      <c r="H72" s="78">
        <v>167</v>
      </c>
      <c r="I72" s="78">
        <v>163</v>
      </c>
      <c r="J72" s="78"/>
      <c r="K72" s="79">
        <f t="shared" si="6"/>
        <v>189.66666666666666</v>
      </c>
      <c r="L72" s="80">
        <f t="shared" si="7"/>
        <v>1138</v>
      </c>
      <c r="M72" s="1">
        <f t="shared" si="8"/>
        <v>59</v>
      </c>
      <c r="N72" s="18"/>
    </row>
    <row r="73" spans="1:14" ht="14.25" customHeight="1">
      <c r="A73" s="44">
        <v>60</v>
      </c>
      <c r="B73" s="28" t="s">
        <v>25</v>
      </c>
      <c r="C73" s="28" t="s">
        <v>13</v>
      </c>
      <c r="D73" s="78">
        <v>215</v>
      </c>
      <c r="E73" s="78">
        <v>171</v>
      </c>
      <c r="F73" s="78">
        <v>206</v>
      </c>
      <c r="G73" s="78">
        <v>217</v>
      </c>
      <c r="H73" s="78">
        <v>171</v>
      </c>
      <c r="I73" s="78">
        <v>154</v>
      </c>
      <c r="J73" s="78"/>
      <c r="K73" s="79">
        <f t="shared" si="6"/>
        <v>189</v>
      </c>
      <c r="L73" s="80">
        <f t="shared" si="7"/>
        <v>1134</v>
      </c>
      <c r="M73" s="1">
        <f t="shared" si="8"/>
        <v>63</v>
      </c>
      <c r="N73" s="18"/>
    </row>
    <row r="74" spans="1:14" ht="14.25" customHeight="1">
      <c r="A74" s="44">
        <v>61</v>
      </c>
      <c r="B74" s="28" t="s">
        <v>85</v>
      </c>
      <c r="C74" s="28" t="s">
        <v>60</v>
      </c>
      <c r="D74" s="78">
        <v>169</v>
      </c>
      <c r="E74" s="78">
        <v>171</v>
      </c>
      <c r="F74" s="78">
        <v>169</v>
      </c>
      <c r="G74" s="78">
        <v>211</v>
      </c>
      <c r="H74" s="78">
        <v>222</v>
      </c>
      <c r="I74" s="78">
        <v>131</v>
      </c>
      <c r="J74" s="78">
        <v>48</v>
      </c>
      <c r="K74" s="79">
        <f t="shared" si="6"/>
        <v>178.83333333333334</v>
      </c>
      <c r="L74" s="80">
        <f t="shared" si="7"/>
        <v>1121</v>
      </c>
      <c r="M74" s="1">
        <f t="shared" si="8"/>
        <v>91</v>
      </c>
      <c r="N74" s="18"/>
    </row>
    <row r="75" spans="1:14" ht="14.25" customHeight="1">
      <c r="A75" s="44">
        <v>62</v>
      </c>
      <c r="B75" s="28" t="s">
        <v>122</v>
      </c>
      <c r="C75" s="28" t="s">
        <v>117</v>
      </c>
      <c r="D75" s="78">
        <v>200</v>
      </c>
      <c r="E75" s="78">
        <v>180</v>
      </c>
      <c r="F75" s="78">
        <v>191</v>
      </c>
      <c r="G75" s="78">
        <v>177</v>
      </c>
      <c r="H75" s="78">
        <v>175</v>
      </c>
      <c r="I75" s="78">
        <v>197</v>
      </c>
      <c r="J75" s="78"/>
      <c r="K75" s="79">
        <f t="shared" si="6"/>
        <v>186.66666666666666</v>
      </c>
      <c r="L75" s="80">
        <f t="shared" si="7"/>
        <v>1120</v>
      </c>
      <c r="M75" s="1">
        <f t="shared" si="8"/>
        <v>25</v>
      </c>
      <c r="N75" s="18"/>
    </row>
    <row r="76" spans="1:14" ht="14.25" customHeight="1">
      <c r="A76" s="44">
        <v>63</v>
      </c>
      <c r="B76" s="28" t="s">
        <v>128</v>
      </c>
      <c r="C76" s="28" t="s">
        <v>60</v>
      </c>
      <c r="D76" s="78">
        <v>212</v>
      </c>
      <c r="E76" s="78">
        <v>152</v>
      </c>
      <c r="F76" s="78">
        <v>167</v>
      </c>
      <c r="G76" s="78">
        <v>200</v>
      </c>
      <c r="H76" s="78">
        <v>214</v>
      </c>
      <c r="I76" s="78">
        <v>174</v>
      </c>
      <c r="J76" s="78"/>
      <c r="K76" s="79">
        <f t="shared" si="6"/>
        <v>186.5</v>
      </c>
      <c r="L76" s="80">
        <f t="shared" si="7"/>
        <v>1119</v>
      </c>
      <c r="M76" s="1">
        <f t="shared" si="8"/>
        <v>62</v>
      </c>
      <c r="N76" s="18"/>
    </row>
    <row r="77" spans="1:14" ht="14.25" customHeight="1">
      <c r="A77" s="44">
        <v>64</v>
      </c>
      <c r="B77" s="28" t="s">
        <v>63</v>
      </c>
      <c r="C77" s="28" t="s">
        <v>13</v>
      </c>
      <c r="D77" s="78">
        <v>179</v>
      </c>
      <c r="E77" s="78">
        <v>172</v>
      </c>
      <c r="F77" s="78">
        <v>187</v>
      </c>
      <c r="G77" s="78">
        <v>170</v>
      </c>
      <c r="H77" s="78">
        <v>167</v>
      </c>
      <c r="I77" s="78">
        <v>192</v>
      </c>
      <c r="J77" s="78">
        <v>48</v>
      </c>
      <c r="K77" s="79">
        <f t="shared" si="6"/>
        <v>177.83333333333334</v>
      </c>
      <c r="L77" s="80">
        <f t="shared" si="7"/>
        <v>1115</v>
      </c>
      <c r="M77" s="1">
        <f t="shared" si="8"/>
        <v>25</v>
      </c>
      <c r="N77" s="18"/>
    </row>
    <row r="78" spans="1:14" ht="14.25" customHeight="1">
      <c r="A78" s="44">
        <v>65</v>
      </c>
      <c r="B78" s="28" t="s">
        <v>115</v>
      </c>
      <c r="C78" s="28" t="s">
        <v>75</v>
      </c>
      <c r="D78" s="78">
        <v>175</v>
      </c>
      <c r="E78" s="78">
        <v>168</v>
      </c>
      <c r="F78" s="78">
        <v>211</v>
      </c>
      <c r="G78" s="78">
        <v>188</v>
      </c>
      <c r="H78" s="78">
        <v>204</v>
      </c>
      <c r="I78" s="78">
        <v>169</v>
      </c>
      <c r="J78" s="78"/>
      <c r="K78" s="79">
        <f t="shared" si="6"/>
        <v>185.83333333333334</v>
      </c>
      <c r="L78" s="80">
        <f t="shared" si="7"/>
        <v>1115</v>
      </c>
      <c r="M78" s="1">
        <f t="shared" si="8"/>
        <v>43</v>
      </c>
      <c r="N78" s="18"/>
    </row>
    <row r="79" spans="1:14" ht="14.25" customHeight="1">
      <c r="A79" s="44">
        <v>66</v>
      </c>
      <c r="B79" s="28" t="s">
        <v>51</v>
      </c>
      <c r="C79" s="28" t="s">
        <v>52</v>
      </c>
      <c r="D79" s="78">
        <v>205</v>
      </c>
      <c r="E79" s="78">
        <v>165</v>
      </c>
      <c r="F79" s="78">
        <v>165</v>
      </c>
      <c r="G79" s="78">
        <v>178</v>
      </c>
      <c r="H79" s="78">
        <v>201</v>
      </c>
      <c r="I79" s="78">
        <v>194</v>
      </c>
      <c r="J79" s="78"/>
      <c r="K79" s="79">
        <f t="shared" si="6"/>
        <v>184.66666666666666</v>
      </c>
      <c r="L79" s="80">
        <f t="shared" si="7"/>
        <v>1108</v>
      </c>
      <c r="M79" s="1">
        <f t="shared" si="8"/>
        <v>40</v>
      </c>
      <c r="N79" s="18"/>
    </row>
    <row r="80" spans="1:14" ht="14.25" customHeight="1">
      <c r="A80" s="44">
        <v>67</v>
      </c>
      <c r="B80" s="28" t="s">
        <v>114</v>
      </c>
      <c r="C80" s="28" t="s">
        <v>37</v>
      </c>
      <c r="D80" s="78">
        <v>176</v>
      </c>
      <c r="E80" s="78">
        <v>190</v>
      </c>
      <c r="F80" s="78">
        <v>177</v>
      </c>
      <c r="G80" s="78">
        <v>171</v>
      </c>
      <c r="H80" s="78">
        <v>170</v>
      </c>
      <c r="I80" s="78">
        <v>223</v>
      </c>
      <c r="J80" s="78"/>
      <c r="K80" s="79">
        <f t="shared" si="6"/>
        <v>184.5</v>
      </c>
      <c r="L80" s="80">
        <f t="shared" si="7"/>
        <v>1107</v>
      </c>
      <c r="M80" s="1">
        <f t="shared" si="8"/>
        <v>53</v>
      </c>
      <c r="N80" s="18"/>
    </row>
    <row r="81" spans="1:14" ht="14.25" customHeight="1">
      <c r="A81" s="44">
        <v>68</v>
      </c>
      <c r="B81" s="28" t="s">
        <v>93</v>
      </c>
      <c r="C81" s="28" t="s">
        <v>13</v>
      </c>
      <c r="D81" s="78">
        <v>218</v>
      </c>
      <c r="E81" s="78">
        <v>175</v>
      </c>
      <c r="F81" s="78">
        <v>178</v>
      </c>
      <c r="G81" s="78">
        <v>168</v>
      </c>
      <c r="H81" s="78">
        <v>149</v>
      </c>
      <c r="I81" s="78">
        <v>204</v>
      </c>
      <c r="J81" s="78"/>
      <c r="K81" s="79">
        <f t="shared" si="6"/>
        <v>182</v>
      </c>
      <c r="L81" s="80">
        <f t="shared" si="7"/>
        <v>1092</v>
      </c>
      <c r="M81" s="1">
        <f t="shared" si="8"/>
        <v>69</v>
      </c>
      <c r="N81" s="18"/>
    </row>
    <row r="82" spans="1:14" ht="14.25" customHeight="1">
      <c r="A82" s="44">
        <v>69</v>
      </c>
      <c r="B82" s="28" t="s">
        <v>158</v>
      </c>
      <c r="C82" s="28" t="s">
        <v>13</v>
      </c>
      <c r="D82" s="78">
        <v>156</v>
      </c>
      <c r="E82" s="78">
        <v>165</v>
      </c>
      <c r="F82" s="78">
        <v>142</v>
      </c>
      <c r="G82" s="78">
        <v>225</v>
      </c>
      <c r="H82" s="78">
        <v>183</v>
      </c>
      <c r="I82" s="78">
        <v>160</v>
      </c>
      <c r="J82" s="78">
        <v>48</v>
      </c>
      <c r="K82" s="79">
        <f t="shared" si="6"/>
        <v>171.83333333333334</v>
      </c>
      <c r="L82" s="80">
        <f t="shared" si="7"/>
        <v>1079</v>
      </c>
      <c r="M82" s="1">
        <f t="shared" si="8"/>
        <v>83</v>
      </c>
      <c r="N82" s="18"/>
    </row>
    <row r="83" spans="1:14" ht="14.25" customHeight="1">
      <c r="A83" s="44">
        <v>70</v>
      </c>
      <c r="B83" s="28" t="s">
        <v>151</v>
      </c>
      <c r="C83" s="28" t="s">
        <v>75</v>
      </c>
      <c r="D83" s="78">
        <v>214</v>
      </c>
      <c r="E83" s="78">
        <v>187</v>
      </c>
      <c r="F83" s="78">
        <v>151</v>
      </c>
      <c r="G83" s="78">
        <v>149</v>
      </c>
      <c r="H83" s="78">
        <v>184</v>
      </c>
      <c r="I83" s="78">
        <v>185</v>
      </c>
      <c r="J83" s="78"/>
      <c r="K83" s="79">
        <f t="shared" si="6"/>
        <v>178.33333333333334</v>
      </c>
      <c r="L83" s="80">
        <f t="shared" si="7"/>
        <v>1070</v>
      </c>
      <c r="M83" s="1">
        <f t="shared" si="8"/>
        <v>65</v>
      </c>
      <c r="N83" s="18"/>
    </row>
    <row r="84" spans="1:14" ht="14.25" customHeight="1">
      <c r="A84" s="44">
        <v>71</v>
      </c>
      <c r="B84" s="28" t="s">
        <v>62</v>
      </c>
      <c r="C84" s="28" t="s">
        <v>37</v>
      </c>
      <c r="D84" s="78">
        <v>182</v>
      </c>
      <c r="E84" s="78">
        <v>202</v>
      </c>
      <c r="F84" s="78">
        <v>185</v>
      </c>
      <c r="G84" s="78">
        <v>149</v>
      </c>
      <c r="H84" s="78">
        <v>171</v>
      </c>
      <c r="I84" s="78">
        <v>179</v>
      </c>
      <c r="J84" s="78"/>
      <c r="K84" s="79">
        <f t="shared" si="6"/>
        <v>178</v>
      </c>
      <c r="L84" s="80">
        <f t="shared" si="7"/>
        <v>1068</v>
      </c>
      <c r="M84" s="1">
        <f t="shared" si="8"/>
        <v>53</v>
      </c>
      <c r="N84" s="18"/>
    </row>
    <row r="85" spans="1:14" ht="14.25" customHeight="1">
      <c r="A85" s="44">
        <v>72</v>
      </c>
      <c r="B85" s="28" t="s">
        <v>39</v>
      </c>
      <c r="C85" s="28" t="s">
        <v>37</v>
      </c>
      <c r="D85" s="78">
        <v>156</v>
      </c>
      <c r="E85" s="78">
        <v>182</v>
      </c>
      <c r="F85" s="78">
        <v>176</v>
      </c>
      <c r="G85" s="78">
        <v>176</v>
      </c>
      <c r="H85" s="78">
        <v>177</v>
      </c>
      <c r="I85" s="78">
        <v>181</v>
      </c>
      <c r="J85" s="78"/>
      <c r="K85" s="79">
        <f t="shared" si="6"/>
        <v>174.66666666666666</v>
      </c>
      <c r="L85" s="80">
        <f t="shared" si="7"/>
        <v>1048</v>
      </c>
      <c r="M85" s="1">
        <f t="shared" si="8"/>
        <v>26</v>
      </c>
      <c r="N85" s="18"/>
    </row>
    <row r="86" spans="1:14" ht="14.25" customHeight="1">
      <c r="A86" s="44">
        <v>73</v>
      </c>
      <c r="B86" s="28" t="s">
        <v>149</v>
      </c>
      <c r="C86" s="28" t="s">
        <v>102</v>
      </c>
      <c r="D86" s="78">
        <v>169</v>
      </c>
      <c r="E86" s="78">
        <v>148</v>
      </c>
      <c r="F86" s="78">
        <v>157</v>
      </c>
      <c r="G86" s="78">
        <v>192</v>
      </c>
      <c r="H86" s="78">
        <v>214</v>
      </c>
      <c r="I86" s="78">
        <v>164</v>
      </c>
      <c r="J86" s="78"/>
      <c r="K86" s="79">
        <f t="shared" si="6"/>
        <v>174</v>
      </c>
      <c r="L86" s="80">
        <f t="shared" si="7"/>
        <v>1044</v>
      </c>
      <c r="M86" s="1">
        <f t="shared" si="8"/>
        <v>66</v>
      </c>
      <c r="N86" s="18"/>
    </row>
    <row r="87" spans="1:14" ht="14.25" customHeight="1">
      <c r="A87" s="44">
        <v>74</v>
      </c>
      <c r="B87" s="28" t="s">
        <v>87</v>
      </c>
      <c r="C87" s="28" t="s">
        <v>82</v>
      </c>
      <c r="D87" s="78">
        <v>178</v>
      </c>
      <c r="E87" s="78">
        <v>140</v>
      </c>
      <c r="F87" s="78">
        <v>178</v>
      </c>
      <c r="G87" s="78">
        <v>221</v>
      </c>
      <c r="H87" s="78">
        <v>150</v>
      </c>
      <c r="I87" s="78">
        <v>169</v>
      </c>
      <c r="J87" s="78"/>
      <c r="K87" s="79">
        <f t="shared" si="6"/>
        <v>172.66666666666666</v>
      </c>
      <c r="L87" s="80">
        <f t="shared" si="7"/>
        <v>1036</v>
      </c>
      <c r="M87" s="1">
        <f t="shared" si="8"/>
        <v>81</v>
      </c>
      <c r="N87" s="18"/>
    </row>
    <row r="88" spans="1:14" ht="14.25" customHeight="1">
      <c r="A88" s="44">
        <v>75</v>
      </c>
      <c r="B88" s="28" t="s">
        <v>59</v>
      </c>
      <c r="C88" s="28" t="s">
        <v>60</v>
      </c>
      <c r="D88" s="78">
        <v>192</v>
      </c>
      <c r="E88" s="78">
        <v>179</v>
      </c>
      <c r="F88" s="78">
        <v>144</v>
      </c>
      <c r="G88" s="78">
        <v>138</v>
      </c>
      <c r="H88" s="78">
        <v>178</v>
      </c>
      <c r="I88" s="78">
        <v>197</v>
      </c>
      <c r="J88" s="78"/>
      <c r="K88" s="79">
        <f t="shared" si="6"/>
        <v>171.33333333333334</v>
      </c>
      <c r="L88" s="80">
        <f t="shared" si="7"/>
        <v>1028</v>
      </c>
      <c r="M88" s="1">
        <f t="shared" si="8"/>
        <v>59</v>
      </c>
      <c r="N88" s="18"/>
    </row>
    <row r="89" spans="1:14" ht="14.25" customHeight="1">
      <c r="A89" s="44">
        <v>76</v>
      </c>
      <c r="B89" s="28" t="s">
        <v>64</v>
      </c>
      <c r="C89" s="28" t="s">
        <v>13</v>
      </c>
      <c r="D89" s="78">
        <v>190</v>
      </c>
      <c r="E89" s="78">
        <v>146</v>
      </c>
      <c r="F89" s="78">
        <v>191</v>
      </c>
      <c r="G89" s="78">
        <v>142</v>
      </c>
      <c r="H89" s="78">
        <v>188</v>
      </c>
      <c r="I89" s="78">
        <v>157</v>
      </c>
      <c r="J89" s="78"/>
      <c r="K89" s="79">
        <f t="shared" si="6"/>
        <v>169</v>
      </c>
      <c r="L89" s="80">
        <f t="shared" si="7"/>
        <v>1014</v>
      </c>
      <c r="M89" s="1">
        <f t="shared" si="8"/>
        <v>49</v>
      </c>
      <c r="N89" s="18"/>
    </row>
    <row r="90" spans="1:14" ht="14.25" customHeight="1">
      <c r="A90" s="44">
        <v>77</v>
      </c>
      <c r="B90" s="28" t="s">
        <v>53</v>
      </c>
      <c r="C90" s="28" t="s">
        <v>52</v>
      </c>
      <c r="D90" s="78">
        <v>148</v>
      </c>
      <c r="E90" s="78">
        <v>134</v>
      </c>
      <c r="F90" s="78">
        <v>162</v>
      </c>
      <c r="G90" s="78">
        <v>179</v>
      </c>
      <c r="H90" s="78">
        <v>188</v>
      </c>
      <c r="I90" s="78">
        <v>195</v>
      </c>
      <c r="J90" s="78"/>
      <c r="K90" s="79">
        <f t="shared" si="6"/>
        <v>167.66666666666666</v>
      </c>
      <c r="L90" s="80">
        <f t="shared" si="7"/>
        <v>1006</v>
      </c>
      <c r="M90" s="1">
        <f t="shared" si="8"/>
        <v>61</v>
      </c>
      <c r="N90" s="18"/>
    </row>
    <row r="91" spans="1:14" ht="14.25" customHeight="1">
      <c r="A91" s="44">
        <v>78</v>
      </c>
      <c r="B91" s="28" t="s">
        <v>94</v>
      </c>
      <c r="C91" s="28" t="s">
        <v>13</v>
      </c>
      <c r="D91" s="78">
        <v>173</v>
      </c>
      <c r="E91" s="78">
        <v>145</v>
      </c>
      <c r="F91" s="78">
        <v>168</v>
      </c>
      <c r="G91" s="78">
        <v>116</v>
      </c>
      <c r="H91" s="78">
        <v>181</v>
      </c>
      <c r="I91" s="78">
        <v>213</v>
      </c>
      <c r="J91" s="78"/>
      <c r="K91" s="79">
        <f t="shared" si="6"/>
        <v>166</v>
      </c>
      <c r="L91" s="80">
        <f t="shared" si="7"/>
        <v>996</v>
      </c>
      <c r="M91" s="1">
        <f t="shared" si="8"/>
        <v>97</v>
      </c>
      <c r="N91" s="18"/>
    </row>
    <row r="92" spans="1:14" ht="14.25" customHeight="1">
      <c r="A92" s="44">
        <v>79</v>
      </c>
      <c r="B92" s="28" t="s">
        <v>146</v>
      </c>
      <c r="C92" s="28" t="s">
        <v>102</v>
      </c>
      <c r="D92" s="78">
        <v>166</v>
      </c>
      <c r="E92" s="78">
        <v>198</v>
      </c>
      <c r="F92" s="78">
        <v>159</v>
      </c>
      <c r="G92" s="78">
        <v>165</v>
      </c>
      <c r="H92" s="78">
        <v>137</v>
      </c>
      <c r="I92" s="78">
        <v>168</v>
      </c>
      <c r="J92" s="78"/>
      <c r="K92" s="79">
        <f t="shared" si="6"/>
        <v>165.5</v>
      </c>
      <c r="L92" s="80">
        <f t="shared" si="7"/>
        <v>993</v>
      </c>
      <c r="M92" s="1">
        <f t="shared" si="8"/>
        <v>61</v>
      </c>
      <c r="N92" s="18"/>
    </row>
    <row r="93" spans="1:14" ht="14.25" customHeight="1">
      <c r="A93" s="44">
        <v>80</v>
      </c>
      <c r="B93" s="28" t="s">
        <v>108</v>
      </c>
      <c r="C93" s="28" t="s">
        <v>60</v>
      </c>
      <c r="D93" s="78">
        <v>170</v>
      </c>
      <c r="E93" s="78">
        <v>144</v>
      </c>
      <c r="F93" s="78">
        <v>210</v>
      </c>
      <c r="G93" s="78">
        <v>157</v>
      </c>
      <c r="H93" s="78">
        <v>162</v>
      </c>
      <c r="I93" s="78">
        <v>148</v>
      </c>
      <c r="J93" s="78"/>
      <c r="K93" s="79">
        <f t="shared" si="6"/>
        <v>165.16666666666666</v>
      </c>
      <c r="L93" s="80">
        <f t="shared" si="7"/>
        <v>991</v>
      </c>
      <c r="M93" s="1">
        <f t="shared" si="8"/>
        <v>66</v>
      </c>
      <c r="N93" s="18"/>
    </row>
    <row r="94" spans="1:14" ht="14.25" customHeight="1">
      <c r="A94" s="44">
        <v>81</v>
      </c>
      <c r="B94" s="28" t="s">
        <v>61</v>
      </c>
      <c r="C94" s="28" t="s">
        <v>34</v>
      </c>
      <c r="D94" s="78">
        <v>144</v>
      </c>
      <c r="E94" s="78">
        <v>151</v>
      </c>
      <c r="F94" s="78">
        <v>168</v>
      </c>
      <c r="G94" s="78">
        <v>178</v>
      </c>
      <c r="H94" s="78">
        <v>142</v>
      </c>
      <c r="I94" s="78">
        <v>204</v>
      </c>
      <c r="J94" s="78"/>
      <c r="K94" s="79">
        <f t="shared" si="6"/>
        <v>164.5</v>
      </c>
      <c r="L94" s="80">
        <f t="shared" si="7"/>
        <v>987</v>
      </c>
      <c r="M94" s="1">
        <f t="shared" si="8"/>
        <v>62</v>
      </c>
      <c r="N94" s="18"/>
    </row>
  </sheetData>
  <mergeCells count="8">
    <mergeCell ref="A38:L38"/>
    <mergeCell ref="A43:L43"/>
    <mergeCell ref="A48:L48"/>
    <mergeCell ref="A51:L51"/>
    <mergeCell ref="B1:L1"/>
    <mergeCell ref="B6:B8"/>
    <mergeCell ref="C6:C8"/>
    <mergeCell ref="A30:L30"/>
  </mergeCells>
  <printOptions/>
  <pageMargins left="0.11811023622047245" right="0.1968503937007874" top="0.18" bottom="0" header="0.1968503937007874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75" workbookViewId="0" topLeftCell="A4">
      <selection activeCell="B48" sqref="B48"/>
    </sheetView>
  </sheetViews>
  <sheetFormatPr defaultColWidth="9.00390625" defaultRowHeight="12.75" outlineLevelCol="1"/>
  <cols>
    <col min="1" max="1" width="7.375" style="18" customWidth="1"/>
    <col min="2" max="2" width="24.25390625" style="1" customWidth="1"/>
    <col min="3" max="3" width="27.75390625" style="1" customWidth="1"/>
    <col min="4" max="4" width="7.25390625" style="1" customWidth="1" outlineLevel="1"/>
    <col min="5" max="5" width="7.375" style="1" customWidth="1" outlineLevel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9" width="7.125" style="1" customWidth="1" outlineLevel="1"/>
    <col min="10" max="10" width="7.125" style="18" customWidth="1" outlineLevel="1"/>
    <col min="11" max="11" width="9.00390625" style="18" customWidth="1"/>
    <col min="12" max="12" width="7.625" style="18" customWidth="1"/>
    <col min="13" max="16384" width="9.125" style="1" customWidth="1"/>
  </cols>
  <sheetData>
    <row r="1" spans="2:12" ht="18">
      <c r="B1" s="89" t="s">
        <v>21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20.25">
      <c r="B2" s="8"/>
      <c r="C2" s="7" t="s">
        <v>23</v>
      </c>
      <c r="D2" s="7"/>
      <c r="E2" s="7"/>
      <c r="F2" s="7"/>
      <c r="G2" s="7"/>
      <c r="H2" s="7"/>
      <c r="I2" s="7"/>
      <c r="J2" s="29"/>
      <c r="K2" s="29"/>
      <c r="L2" s="29"/>
    </row>
    <row r="3" spans="2:12" ht="18">
      <c r="B3" s="8"/>
      <c r="C3" s="14" t="s">
        <v>22</v>
      </c>
      <c r="D3" s="8"/>
      <c r="E3" s="8"/>
      <c r="F3" s="8"/>
      <c r="G3" s="8"/>
      <c r="H3" s="8"/>
      <c r="I3" s="8"/>
      <c r="J3" s="30"/>
      <c r="K3" s="30"/>
      <c r="L3" s="30"/>
    </row>
    <row r="4" spans="3:12" ht="15.75">
      <c r="C4" s="13" t="s">
        <v>12</v>
      </c>
      <c r="D4" s="13"/>
      <c r="E4" s="13"/>
      <c r="F4" s="13"/>
      <c r="G4" s="13"/>
      <c r="H4" s="13"/>
      <c r="I4" s="13"/>
      <c r="J4" s="21"/>
      <c r="K4" s="21"/>
      <c r="L4" s="21"/>
    </row>
    <row r="5" spans="3:12" ht="15.75">
      <c r="C5" s="13" t="s">
        <v>27</v>
      </c>
      <c r="D5" s="13"/>
      <c r="E5" s="13"/>
      <c r="F5" s="13"/>
      <c r="G5" s="13"/>
      <c r="H5" s="13"/>
      <c r="I5" s="13"/>
      <c r="J5" s="21"/>
      <c r="K5" s="21"/>
      <c r="L5" s="21"/>
    </row>
    <row r="6" spans="1:12" s="2" customFormat="1" ht="7.5" thickBot="1">
      <c r="A6" s="19"/>
      <c r="J6" s="19"/>
      <c r="K6" s="19"/>
      <c r="L6" s="19"/>
    </row>
    <row r="7" spans="1:12" s="3" customFormat="1" ht="25.5">
      <c r="A7" s="23"/>
      <c r="B7" s="91" t="s">
        <v>1</v>
      </c>
      <c r="C7" s="9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23"/>
      <c r="K7" s="23" t="s">
        <v>11</v>
      </c>
      <c r="L7" s="22" t="s">
        <v>9</v>
      </c>
    </row>
    <row r="8" spans="1:12" s="3" customFormat="1" ht="12.75">
      <c r="A8" s="24" t="s">
        <v>0</v>
      </c>
      <c r="B8" s="92"/>
      <c r="C8" s="95"/>
      <c r="D8" s="5"/>
      <c r="E8" s="5"/>
      <c r="F8" s="5"/>
      <c r="G8" s="5"/>
      <c r="H8" s="5"/>
      <c r="I8" s="5"/>
      <c r="J8" s="66" t="s">
        <v>55</v>
      </c>
      <c r="K8" s="24">
        <f>L8</f>
        <v>6</v>
      </c>
      <c r="L8" s="15">
        <v>6</v>
      </c>
    </row>
    <row r="9" spans="1:12" s="3" customFormat="1" ht="13.5" thickBot="1">
      <c r="A9" s="16"/>
      <c r="B9" s="93"/>
      <c r="C9" s="96"/>
      <c r="D9" s="6"/>
      <c r="E9" s="6"/>
      <c r="F9" s="6"/>
      <c r="G9" s="6"/>
      <c r="H9" s="6"/>
      <c r="I9" s="6"/>
      <c r="J9" s="16"/>
      <c r="K9" s="16" t="s">
        <v>10</v>
      </c>
      <c r="L9" s="17" t="s">
        <v>10</v>
      </c>
    </row>
    <row r="10" spans="1:13" ht="14.25" customHeight="1">
      <c r="A10" s="44">
        <v>1</v>
      </c>
      <c r="B10" s="25" t="s">
        <v>24</v>
      </c>
      <c r="C10" s="26" t="s">
        <v>13</v>
      </c>
      <c r="D10" s="31">
        <v>204</v>
      </c>
      <c r="E10" s="46">
        <v>195</v>
      </c>
      <c r="F10" s="32">
        <v>227</v>
      </c>
      <c r="G10" s="31">
        <v>206</v>
      </c>
      <c r="H10" s="32">
        <v>222</v>
      </c>
      <c r="I10" s="31">
        <v>256</v>
      </c>
      <c r="J10" s="32"/>
      <c r="K10" s="49">
        <f>AVERAGE(D10:I10)</f>
        <v>218.33333333333334</v>
      </c>
      <c r="L10" s="50">
        <f>SUM(D10:J10)</f>
        <v>1310</v>
      </c>
      <c r="M10" s="1">
        <f>MAX(D10:I10)-MIN(D10:I10)</f>
        <v>61</v>
      </c>
    </row>
    <row r="11" spans="1:13" ht="14.25" customHeight="1">
      <c r="A11" s="43">
        <v>2</v>
      </c>
      <c r="B11" s="27" t="s">
        <v>26</v>
      </c>
      <c r="C11" s="26" t="s">
        <v>13</v>
      </c>
      <c r="D11" s="33">
        <v>215</v>
      </c>
      <c r="E11" s="33">
        <v>215</v>
      </c>
      <c r="F11" s="34">
        <v>236</v>
      </c>
      <c r="G11" s="33">
        <v>206</v>
      </c>
      <c r="H11" s="34">
        <v>234</v>
      </c>
      <c r="I11" s="33">
        <v>192</v>
      </c>
      <c r="J11" s="34"/>
      <c r="K11" s="35">
        <f>AVERAGE(D11:I11)</f>
        <v>216.33333333333334</v>
      </c>
      <c r="L11" s="51">
        <f>SUM(D11:J11)</f>
        <v>1298</v>
      </c>
      <c r="M11" s="1">
        <f aca="true" t="shared" si="0" ref="M11:M30">MAX(D11:I11)-MIN(D11:I11)</f>
        <v>44</v>
      </c>
    </row>
    <row r="12" spans="1:13" ht="14.25" customHeight="1">
      <c r="A12" s="43">
        <v>3</v>
      </c>
      <c r="B12" s="27" t="s">
        <v>14</v>
      </c>
      <c r="C12" s="26" t="s">
        <v>13</v>
      </c>
      <c r="D12" s="33">
        <v>227</v>
      </c>
      <c r="E12" s="33">
        <v>185</v>
      </c>
      <c r="F12" s="34">
        <v>201</v>
      </c>
      <c r="G12" s="33">
        <v>216</v>
      </c>
      <c r="H12" s="34">
        <v>176</v>
      </c>
      <c r="I12" s="33">
        <v>192</v>
      </c>
      <c r="J12" s="34">
        <v>48</v>
      </c>
      <c r="K12" s="62">
        <f>AVERAGE(D12:I12)</f>
        <v>199.5</v>
      </c>
      <c r="L12" s="57">
        <f>SUM(D12:J12)</f>
        <v>1245</v>
      </c>
      <c r="M12" s="1">
        <f t="shared" si="0"/>
        <v>51</v>
      </c>
    </row>
    <row r="14" spans="3:12" ht="15.75">
      <c r="C14" s="13" t="s">
        <v>28</v>
      </c>
      <c r="D14" s="13"/>
      <c r="E14" s="13"/>
      <c r="F14" s="13"/>
      <c r="G14" s="13"/>
      <c r="H14" s="13"/>
      <c r="I14" s="13"/>
      <c r="J14" s="21"/>
      <c r="K14" s="21"/>
      <c r="L14" s="21"/>
    </row>
    <row r="15" spans="1:12" ht="13.5" thickBot="1">
      <c r="A15" s="19"/>
      <c r="B15" s="2"/>
      <c r="C15" s="2"/>
      <c r="D15" s="2"/>
      <c r="E15" s="2"/>
      <c r="F15" s="2"/>
      <c r="G15" s="2"/>
      <c r="H15" s="2"/>
      <c r="I15" s="2"/>
      <c r="J15" s="19"/>
      <c r="K15" s="19"/>
      <c r="L15" s="19"/>
    </row>
    <row r="16" spans="1:12" ht="25.5">
      <c r="A16" s="23"/>
      <c r="B16" s="91" t="s">
        <v>1</v>
      </c>
      <c r="C16" s="94" t="s">
        <v>2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7</v>
      </c>
      <c r="I16" s="4" t="s">
        <v>8</v>
      </c>
      <c r="J16" s="23"/>
      <c r="K16" s="23" t="s">
        <v>11</v>
      </c>
      <c r="L16" s="22" t="s">
        <v>9</v>
      </c>
    </row>
    <row r="17" spans="1:12" ht="12.75">
      <c r="A17" s="24" t="s">
        <v>0</v>
      </c>
      <c r="B17" s="92"/>
      <c r="C17" s="95"/>
      <c r="D17" s="5"/>
      <c r="E17" s="5"/>
      <c r="F17" s="5"/>
      <c r="G17" s="5"/>
      <c r="H17" s="5"/>
      <c r="I17" s="5"/>
      <c r="J17" s="66" t="s">
        <v>55</v>
      </c>
      <c r="K17" s="24">
        <f>L17</f>
        <v>6</v>
      </c>
      <c r="L17" s="15">
        <v>6</v>
      </c>
    </row>
    <row r="18" spans="1:12" ht="13.5" thickBot="1">
      <c r="A18" s="16"/>
      <c r="B18" s="93"/>
      <c r="C18" s="96"/>
      <c r="D18" s="6"/>
      <c r="E18" s="6"/>
      <c r="F18" s="6"/>
      <c r="G18" s="6"/>
      <c r="H18" s="6"/>
      <c r="I18" s="6"/>
      <c r="J18" s="16"/>
      <c r="K18" s="16" t="s">
        <v>10</v>
      </c>
      <c r="L18" s="17" t="s">
        <v>10</v>
      </c>
    </row>
    <row r="19" spans="1:13" ht="14.25" customHeight="1">
      <c r="A19" s="44">
        <v>1</v>
      </c>
      <c r="B19" s="25" t="s">
        <v>26</v>
      </c>
      <c r="C19" s="26" t="s">
        <v>13</v>
      </c>
      <c r="D19" s="31">
        <v>299</v>
      </c>
      <c r="E19" s="46">
        <v>212</v>
      </c>
      <c r="F19" s="32">
        <v>266</v>
      </c>
      <c r="G19" s="31">
        <v>246</v>
      </c>
      <c r="H19" s="32">
        <v>227</v>
      </c>
      <c r="I19" s="31">
        <v>237</v>
      </c>
      <c r="J19" s="32"/>
      <c r="K19" s="49">
        <f aca="true" t="shared" si="1" ref="K19:K30">AVERAGE(D19:I19)</f>
        <v>247.83333333333334</v>
      </c>
      <c r="L19" s="50">
        <f aca="true" t="shared" si="2" ref="L19:L30">SUM(D19:J19)</f>
        <v>1487</v>
      </c>
      <c r="M19" s="1">
        <f t="shared" si="0"/>
        <v>87</v>
      </c>
    </row>
    <row r="20" spans="1:13" ht="14.25" customHeight="1">
      <c r="A20" s="43">
        <v>2</v>
      </c>
      <c r="B20" s="27" t="s">
        <v>24</v>
      </c>
      <c r="C20" s="26" t="s">
        <v>13</v>
      </c>
      <c r="D20" s="33">
        <v>180</v>
      </c>
      <c r="E20" s="34">
        <v>233</v>
      </c>
      <c r="F20" s="33">
        <v>252</v>
      </c>
      <c r="G20" s="33">
        <v>225</v>
      </c>
      <c r="H20" s="34">
        <v>244</v>
      </c>
      <c r="I20" s="64">
        <v>237</v>
      </c>
      <c r="J20" s="34"/>
      <c r="K20" s="35">
        <f t="shared" si="1"/>
        <v>228.5</v>
      </c>
      <c r="L20" s="51">
        <f t="shared" si="2"/>
        <v>1371</v>
      </c>
      <c r="M20" s="1">
        <f t="shared" si="0"/>
        <v>72</v>
      </c>
    </row>
    <row r="21" spans="1:13" ht="14.25" customHeight="1">
      <c r="A21" s="43">
        <v>3</v>
      </c>
      <c r="B21" s="27" t="s">
        <v>31</v>
      </c>
      <c r="C21" s="26" t="s">
        <v>13</v>
      </c>
      <c r="D21" s="33">
        <v>218</v>
      </c>
      <c r="E21" s="63">
        <v>194</v>
      </c>
      <c r="F21" s="33">
        <v>213</v>
      </c>
      <c r="G21" s="33">
        <v>242</v>
      </c>
      <c r="H21" s="60">
        <v>217</v>
      </c>
      <c r="I21" s="34">
        <v>192</v>
      </c>
      <c r="J21" s="33"/>
      <c r="K21" s="55">
        <f t="shared" si="1"/>
        <v>212.66666666666666</v>
      </c>
      <c r="L21" s="51">
        <f t="shared" si="2"/>
        <v>1276</v>
      </c>
      <c r="M21" s="1">
        <f t="shared" si="0"/>
        <v>50</v>
      </c>
    </row>
    <row r="22" spans="1:13" ht="14.25" customHeight="1">
      <c r="A22" s="44">
        <v>4</v>
      </c>
      <c r="B22" s="27" t="s">
        <v>36</v>
      </c>
      <c r="C22" s="26" t="s">
        <v>37</v>
      </c>
      <c r="D22" s="33">
        <v>184</v>
      </c>
      <c r="E22" s="34">
        <v>200</v>
      </c>
      <c r="F22" s="33">
        <v>199</v>
      </c>
      <c r="G22" s="33">
        <v>224</v>
      </c>
      <c r="H22" s="60">
        <v>198</v>
      </c>
      <c r="I22" s="34">
        <v>226</v>
      </c>
      <c r="J22" s="33"/>
      <c r="K22" s="55">
        <f t="shared" si="1"/>
        <v>205.16666666666666</v>
      </c>
      <c r="L22" s="51">
        <f t="shared" si="2"/>
        <v>1231</v>
      </c>
      <c r="M22" s="1">
        <f t="shared" si="0"/>
        <v>42</v>
      </c>
    </row>
    <row r="23" spans="1:13" ht="14.25" customHeight="1">
      <c r="A23" s="44">
        <v>5</v>
      </c>
      <c r="B23" s="27" t="s">
        <v>33</v>
      </c>
      <c r="C23" s="26" t="s">
        <v>34</v>
      </c>
      <c r="D23" s="33">
        <v>235</v>
      </c>
      <c r="E23" s="34">
        <v>195</v>
      </c>
      <c r="F23" s="33">
        <v>237</v>
      </c>
      <c r="G23" s="33">
        <v>197</v>
      </c>
      <c r="H23" s="60">
        <v>176</v>
      </c>
      <c r="I23" s="34">
        <v>172</v>
      </c>
      <c r="J23" s="33"/>
      <c r="K23" s="55">
        <f t="shared" si="1"/>
        <v>202</v>
      </c>
      <c r="L23" s="51">
        <f t="shared" si="2"/>
        <v>1212</v>
      </c>
      <c r="M23" s="1">
        <f t="shared" si="0"/>
        <v>65</v>
      </c>
    </row>
    <row r="24" spans="1:13" ht="14.25" customHeight="1">
      <c r="A24" s="43">
        <v>6</v>
      </c>
      <c r="B24" s="45" t="s">
        <v>35</v>
      </c>
      <c r="C24" s="52" t="s">
        <v>30</v>
      </c>
      <c r="D24" s="53">
        <v>165</v>
      </c>
      <c r="E24" s="54">
        <v>169</v>
      </c>
      <c r="F24" s="53">
        <v>182</v>
      </c>
      <c r="G24" s="53">
        <v>161</v>
      </c>
      <c r="H24" s="61">
        <v>247</v>
      </c>
      <c r="I24" s="54">
        <v>268</v>
      </c>
      <c r="J24" s="53"/>
      <c r="K24" s="55">
        <f t="shared" si="1"/>
        <v>198.66666666666666</v>
      </c>
      <c r="L24" s="51">
        <f t="shared" si="2"/>
        <v>1192</v>
      </c>
      <c r="M24" s="1">
        <f t="shared" si="0"/>
        <v>107</v>
      </c>
    </row>
    <row r="25" spans="1:13" ht="14.25" customHeight="1">
      <c r="A25" s="43">
        <v>7</v>
      </c>
      <c r="B25" s="27" t="s">
        <v>38</v>
      </c>
      <c r="C25" s="26" t="s">
        <v>37</v>
      </c>
      <c r="D25" s="33">
        <v>156</v>
      </c>
      <c r="E25" s="34">
        <v>159</v>
      </c>
      <c r="F25" s="33">
        <v>228</v>
      </c>
      <c r="G25" s="33">
        <v>196</v>
      </c>
      <c r="H25" s="60">
        <v>201</v>
      </c>
      <c r="I25" s="34">
        <v>199</v>
      </c>
      <c r="J25" s="33"/>
      <c r="K25" s="55">
        <f t="shared" si="1"/>
        <v>189.83333333333334</v>
      </c>
      <c r="L25" s="51">
        <f t="shared" si="2"/>
        <v>1139</v>
      </c>
      <c r="M25" s="1">
        <f t="shared" si="0"/>
        <v>72</v>
      </c>
    </row>
    <row r="26" spans="1:13" ht="14.25" customHeight="1">
      <c r="A26" s="44">
        <v>8</v>
      </c>
      <c r="B26" s="27" t="s">
        <v>40</v>
      </c>
      <c r="C26" s="26" t="s">
        <v>13</v>
      </c>
      <c r="D26" s="33">
        <v>225</v>
      </c>
      <c r="E26" s="34">
        <v>166</v>
      </c>
      <c r="F26" s="33">
        <v>190</v>
      </c>
      <c r="G26" s="33">
        <v>162</v>
      </c>
      <c r="H26" s="60">
        <v>129</v>
      </c>
      <c r="I26" s="34">
        <v>211</v>
      </c>
      <c r="J26" s="33"/>
      <c r="K26" s="55">
        <f t="shared" si="1"/>
        <v>180.5</v>
      </c>
      <c r="L26" s="51">
        <f t="shared" si="2"/>
        <v>1083</v>
      </c>
      <c r="M26" s="1">
        <f t="shared" si="0"/>
        <v>96</v>
      </c>
    </row>
    <row r="27" spans="1:13" ht="14.25" customHeight="1">
      <c r="A27" s="44">
        <v>9</v>
      </c>
      <c r="B27" s="27" t="s">
        <v>29</v>
      </c>
      <c r="C27" s="26" t="s">
        <v>30</v>
      </c>
      <c r="D27" s="33">
        <v>209</v>
      </c>
      <c r="E27" s="34">
        <v>140</v>
      </c>
      <c r="F27" s="33">
        <v>242</v>
      </c>
      <c r="G27" s="33">
        <v>141</v>
      </c>
      <c r="H27" s="60">
        <v>180</v>
      </c>
      <c r="I27" s="34">
        <v>151</v>
      </c>
      <c r="J27" s="33"/>
      <c r="K27" s="55">
        <f t="shared" si="1"/>
        <v>177.16666666666666</v>
      </c>
      <c r="L27" s="51">
        <f t="shared" si="2"/>
        <v>1063</v>
      </c>
      <c r="M27" s="1">
        <f t="shared" si="0"/>
        <v>102</v>
      </c>
    </row>
    <row r="28" spans="1:13" ht="14.25" customHeight="1">
      <c r="A28" s="43">
        <v>10</v>
      </c>
      <c r="B28" s="27" t="s">
        <v>25</v>
      </c>
      <c r="C28" s="26" t="s">
        <v>13</v>
      </c>
      <c r="D28" s="33">
        <v>200</v>
      </c>
      <c r="E28" s="34">
        <v>180</v>
      </c>
      <c r="F28" s="33">
        <v>133</v>
      </c>
      <c r="G28" s="33">
        <v>180</v>
      </c>
      <c r="H28" s="60">
        <v>173</v>
      </c>
      <c r="I28" s="34">
        <v>185</v>
      </c>
      <c r="J28" s="33"/>
      <c r="K28" s="55">
        <f t="shared" si="1"/>
        <v>175.16666666666666</v>
      </c>
      <c r="L28" s="51">
        <f t="shared" si="2"/>
        <v>1051</v>
      </c>
      <c r="M28" s="1">
        <f t="shared" si="0"/>
        <v>67</v>
      </c>
    </row>
    <row r="29" spans="1:13" ht="14.25" customHeight="1">
      <c r="A29" s="43">
        <v>11</v>
      </c>
      <c r="B29" s="27" t="s">
        <v>39</v>
      </c>
      <c r="C29" s="26" t="s">
        <v>37</v>
      </c>
      <c r="D29" s="33">
        <v>156</v>
      </c>
      <c r="E29" s="34">
        <v>182</v>
      </c>
      <c r="F29" s="33">
        <v>176</v>
      </c>
      <c r="G29" s="33">
        <v>176</v>
      </c>
      <c r="H29" s="60">
        <v>177</v>
      </c>
      <c r="I29" s="34">
        <v>181</v>
      </c>
      <c r="J29" s="33"/>
      <c r="K29" s="55">
        <f t="shared" si="1"/>
        <v>174.66666666666666</v>
      </c>
      <c r="L29" s="51">
        <f t="shared" si="2"/>
        <v>1048</v>
      </c>
      <c r="M29" s="1">
        <f t="shared" si="0"/>
        <v>26</v>
      </c>
    </row>
    <row r="30" spans="1:13" ht="14.25" customHeight="1">
      <c r="A30" s="43">
        <v>12</v>
      </c>
      <c r="B30" s="27" t="s">
        <v>32</v>
      </c>
      <c r="C30" s="26" t="s">
        <v>13</v>
      </c>
      <c r="D30" s="33">
        <v>159</v>
      </c>
      <c r="E30" s="34">
        <v>157</v>
      </c>
      <c r="F30" s="33">
        <v>165</v>
      </c>
      <c r="G30" s="33">
        <v>194</v>
      </c>
      <c r="H30" s="60">
        <v>168</v>
      </c>
      <c r="I30" s="34">
        <v>178</v>
      </c>
      <c r="J30" s="33"/>
      <c r="K30" s="56">
        <f t="shared" si="1"/>
        <v>170.16666666666666</v>
      </c>
      <c r="L30" s="57">
        <f t="shared" si="2"/>
        <v>1021</v>
      </c>
      <c r="M30" s="1">
        <f t="shared" si="0"/>
        <v>37</v>
      </c>
    </row>
    <row r="32" spans="3:12" ht="15.75">
      <c r="C32" s="13" t="s">
        <v>50</v>
      </c>
      <c r="D32" s="13"/>
      <c r="E32" s="13"/>
      <c r="F32" s="13"/>
      <c r="G32" s="13"/>
      <c r="H32" s="13"/>
      <c r="I32" s="13"/>
      <c r="J32" s="21"/>
      <c r="K32" s="21"/>
      <c r="L32" s="21"/>
    </row>
    <row r="33" spans="1:12" ht="13.5" thickBot="1">
      <c r="A33" s="19"/>
      <c r="B33" s="2"/>
      <c r="C33" s="2"/>
      <c r="D33" s="2"/>
      <c r="E33" s="2"/>
      <c r="F33" s="2"/>
      <c r="G33" s="2"/>
      <c r="H33" s="2"/>
      <c r="I33" s="2"/>
      <c r="J33" s="19"/>
      <c r="K33" s="19"/>
      <c r="L33" s="19"/>
    </row>
    <row r="34" spans="1:12" ht="25.5">
      <c r="A34" s="23"/>
      <c r="B34" s="91" t="s">
        <v>1</v>
      </c>
      <c r="C34" s="9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23"/>
      <c r="K34" s="23" t="s">
        <v>11</v>
      </c>
      <c r="L34" s="22" t="s">
        <v>9</v>
      </c>
    </row>
    <row r="35" spans="1:12" ht="12.75">
      <c r="A35" s="24" t="s">
        <v>0</v>
      </c>
      <c r="B35" s="92"/>
      <c r="C35" s="95"/>
      <c r="D35" s="5"/>
      <c r="E35" s="5"/>
      <c r="F35" s="5"/>
      <c r="G35" s="5"/>
      <c r="H35" s="5"/>
      <c r="I35" s="5"/>
      <c r="J35" s="66" t="s">
        <v>55</v>
      </c>
      <c r="K35" s="24">
        <f>L35</f>
        <v>6</v>
      </c>
      <c r="L35" s="15">
        <v>6</v>
      </c>
    </row>
    <row r="36" spans="1:12" ht="12.75" customHeight="1" thickBot="1">
      <c r="A36" s="16"/>
      <c r="B36" s="93"/>
      <c r="C36" s="96"/>
      <c r="D36" s="6"/>
      <c r="E36" s="6"/>
      <c r="F36" s="6"/>
      <c r="G36" s="6"/>
      <c r="H36" s="6"/>
      <c r="I36" s="6"/>
      <c r="J36" s="16"/>
      <c r="K36" s="16" t="s">
        <v>10</v>
      </c>
      <c r="L36" s="17" t="s">
        <v>10</v>
      </c>
    </row>
    <row r="37" spans="1:13" ht="14.25" customHeight="1">
      <c r="A37" s="44">
        <v>1</v>
      </c>
      <c r="B37" s="25" t="s">
        <v>31</v>
      </c>
      <c r="C37" s="26" t="s">
        <v>13</v>
      </c>
      <c r="D37" s="31">
        <v>202</v>
      </c>
      <c r="E37" s="46">
        <v>220</v>
      </c>
      <c r="F37" s="32">
        <v>226</v>
      </c>
      <c r="G37" s="31">
        <v>247</v>
      </c>
      <c r="H37" s="32">
        <v>278</v>
      </c>
      <c r="I37" s="31">
        <v>211</v>
      </c>
      <c r="J37" s="32"/>
      <c r="K37" s="49">
        <f aca="true" t="shared" si="3" ref="K37:K46">AVERAGE(D37:I37)</f>
        <v>230.66666666666666</v>
      </c>
      <c r="L37" s="50">
        <f aca="true" t="shared" si="4" ref="L37:L46">SUM(D37:J37)</f>
        <v>1384</v>
      </c>
      <c r="M37" s="1">
        <f aca="true" t="shared" si="5" ref="M37:M46">MAX(D37:I37)-MIN(D37:I37)</f>
        <v>76</v>
      </c>
    </row>
    <row r="38" spans="1:13" ht="14.25" customHeight="1">
      <c r="A38" s="43">
        <v>2</v>
      </c>
      <c r="B38" s="27" t="s">
        <v>32</v>
      </c>
      <c r="C38" s="26" t="s">
        <v>13</v>
      </c>
      <c r="D38" s="64">
        <v>223</v>
      </c>
      <c r="E38" s="34">
        <v>233</v>
      </c>
      <c r="F38" s="33">
        <v>201</v>
      </c>
      <c r="G38" s="33">
        <v>198</v>
      </c>
      <c r="H38" s="34">
        <v>232</v>
      </c>
      <c r="I38" s="33">
        <v>187</v>
      </c>
      <c r="J38" s="34"/>
      <c r="K38" s="35">
        <f t="shared" si="3"/>
        <v>212.33333333333334</v>
      </c>
      <c r="L38" s="51">
        <f t="shared" si="4"/>
        <v>1274</v>
      </c>
      <c r="M38" s="1">
        <f t="shared" si="5"/>
        <v>46</v>
      </c>
    </row>
    <row r="39" spans="1:13" ht="14.25" customHeight="1">
      <c r="A39" s="43">
        <v>3</v>
      </c>
      <c r="B39" s="27" t="s">
        <v>36</v>
      </c>
      <c r="C39" s="26" t="s">
        <v>37</v>
      </c>
      <c r="D39" s="33">
        <v>224</v>
      </c>
      <c r="E39" s="34">
        <v>198</v>
      </c>
      <c r="F39" s="33">
        <v>205</v>
      </c>
      <c r="G39" s="33">
        <v>206</v>
      </c>
      <c r="H39" s="68">
        <v>190</v>
      </c>
      <c r="I39" s="34">
        <v>239</v>
      </c>
      <c r="J39" s="33"/>
      <c r="K39" s="55">
        <f t="shared" si="3"/>
        <v>210.33333333333334</v>
      </c>
      <c r="L39" s="51">
        <f t="shared" si="4"/>
        <v>1262</v>
      </c>
      <c r="M39" s="1">
        <f t="shared" si="5"/>
        <v>49</v>
      </c>
    </row>
    <row r="40" spans="1:13" ht="14.25" customHeight="1">
      <c r="A40" s="44">
        <v>4</v>
      </c>
      <c r="B40" s="27" t="s">
        <v>24</v>
      </c>
      <c r="C40" s="26" t="s">
        <v>13</v>
      </c>
      <c r="D40" s="33">
        <v>186</v>
      </c>
      <c r="E40" s="34">
        <v>236</v>
      </c>
      <c r="F40" s="33">
        <v>216</v>
      </c>
      <c r="G40" s="33">
        <v>165</v>
      </c>
      <c r="H40" s="60">
        <v>197</v>
      </c>
      <c r="I40" s="34">
        <v>255</v>
      </c>
      <c r="J40" s="33"/>
      <c r="K40" s="55">
        <f t="shared" si="3"/>
        <v>209.16666666666666</v>
      </c>
      <c r="L40" s="51">
        <f t="shared" si="4"/>
        <v>1255</v>
      </c>
      <c r="M40" s="1">
        <f t="shared" si="5"/>
        <v>90</v>
      </c>
    </row>
    <row r="41" spans="1:13" ht="14.25" customHeight="1">
      <c r="A41" s="43">
        <v>5</v>
      </c>
      <c r="B41" s="45" t="s">
        <v>29</v>
      </c>
      <c r="C41" s="52" t="s">
        <v>30</v>
      </c>
      <c r="D41" s="53">
        <v>144</v>
      </c>
      <c r="E41" s="54">
        <v>188</v>
      </c>
      <c r="F41" s="53">
        <v>181</v>
      </c>
      <c r="G41" s="53">
        <v>222</v>
      </c>
      <c r="H41" s="61">
        <v>172</v>
      </c>
      <c r="I41" s="54">
        <v>192</v>
      </c>
      <c r="J41" s="53"/>
      <c r="K41" s="55">
        <f t="shared" si="3"/>
        <v>183.16666666666666</v>
      </c>
      <c r="L41" s="51">
        <f t="shared" si="4"/>
        <v>1099</v>
      </c>
      <c r="M41" s="1">
        <f t="shared" si="5"/>
        <v>78</v>
      </c>
    </row>
    <row r="42" spans="1:13" ht="14.25" customHeight="1">
      <c r="A42" s="43">
        <v>6</v>
      </c>
      <c r="B42" s="27" t="s">
        <v>35</v>
      </c>
      <c r="C42" s="26" t="s">
        <v>30</v>
      </c>
      <c r="D42" s="33">
        <v>146</v>
      </c>
      <c r="E42" s="34">
        <v>216</v>
      </c>
      <c r="F42" s="33">
        <v>176</v>
      </c>
      <c r="G42" s="33">
        <v>149</v>
      </c>
      <c r="H42" s="60">
        <v>208</v>
      </c>
      <c r="I42" s="34">
        <v>168</v>
      </c>
      <c r="J42" s="33"/>
      <c r="K42" s="55">
        <f t="shared" si="3"/>
        <v>177.16666666666666</v>
      </c>
      <c r="L42" s="51">
        <f t="shared" si="4"/>
        <v>1063</v>
      </c>
      <c r="M42" s="1">
        <f t="shared" si="5"/>
        <v>70</v>
      </c>
    </row>
    <row r="43" spans="1:13" ht="14.25" customHeight="1">
      <c r="A43" s="44">
        <v>7</v>
      </c>
      <c r="B43" s="27" t="s">
        <v>39</v>
      </c>
      <c r="C43" s="26" t="s">
        <v>37</v>
      </c>
      <c r="D43" s="33">
        <v>169</v>
      </c>
      <c r="E43" s="34">
        <v>112</v>
      </c>
      <c r="F43" s="33">
        <v>217</v>
      </c>
      <c r="G43" s="33">
        <v>206</v>
      </c>
      <c r="H43" s="60">
        <v>166</v>
      </c>
      <c r="I43" s="34">
        <v>166</v>
      </c>
      <c r="J43" s="33"/>
      <c r="K43" s="55">
        <f t="shared" si="3"/>
        <v>172.66666666666666</v>
      </c>
      <c r="L43" s="51">
        <f t="shared" si="4"/>
        <v>1036</v>
      </c>
      <c r="M43" s="1">
        <f t="shared" si="5"/>
        <v>105</v>
      </c>
    </row>
    <row r="44" spans="1:13" ht="14.25" customHeight="1">
      <c r="A44" s="43">
        <v>8</v>
      </c>
      <c r="B44" s="27" t="s">
        <v>51</v>
      </c>
      <c r="C44" s="26" t="s">
        <v>52</v>
      </c>
      <c r="D44" s="33">
        <v>137</v>
      </c>
      <c r="E44" s="34">
        <v>184</v>
      </c>
      <c r="F44" s="33">
        <v>154</v>
      </c>
      <c r="G44" s="33">
        <v>142</v>
      </c>
      <c r="H44" s="60">
        <v>160</v>
      </c>
      <c r="I44" s="34">
        <v>187</v>
      </c>
      <c r="J44" s="33"/>
      <c r="K44" s="55">
        <f t="shared" si="3"/>
        <v>160.66666666666666</v>
      </c>
      <c r="L44" s="51">
        <f t="shared" si="4"/>
        <v>964</v>
      </c>
      <c r="M44" s="1">
        <f t="shared" si="5"/>
        <v>50</v>
      </c>
    </row>
    <row r="45" spans="1:13" ht="14.25" customHeight="1">
      <c r="A45" s="43">
        <v>9</v>
      </c>
      <c r="B45" s="27" t="s">
        <v>40</v>
      </c>
      <c r="C45" s="26" t="s">
        <v>13</v>
      </c>
      <c r="D45" s="33">
        <v>171</v>
      </c>
      <c r="E45" s="34">
        <v>168</v>
      </c>
      <c r="F45" s="33">
        <v>92</v>
      </c>
      <c r="G45" s="33">
        <v>168</v>
      </c>
      <c r="H45" s="60">
        <v>179</v>
      </c>
      <c r="I45" s="34">
        <v>163</v>
      </c>
      <c r="J45" s="33"/>
      <c r="K45" s="55">
        <f t="shared" si="3"/>
        <v>156.83333333333334</v>
      </c>
      <c r="L45" s="51">
        <f t="shared" si="4"/>
        <v>941</v>
      </c>
      <c r="M45" s="1">
        <f t="shared" si="5"/>
        <v>87</v>
      </c>
    </row>
    <row r="46" spans="1:13" ht="14.25" customHeight="1">
      <c r="A46" s="44">
        <v>10</v>
      </c>
      <c r="B46" s="27" t="s">
        <v>53</v>
      </c>
      <c r="C46" s="26" t="s">
        <v>52</v>
      </c>
      <c r="D46" s="33">
        <v>127</v>
      </c>
      <c r="E46" s="34">
        <v>134</v>
      </c>
      <c r="F46" s="33">
        <v>138</v>
      </c>
      <c r="G46" s="33">
        <v>179</v>
      </c>
      <c r="H46" s="60">
        <v>174</v>
      </c>
      <c r="I46" s="34">
        <v>176</v>
      </c>
      <c r="J46" s="33"/>
      <c r="K46" s="56">
        <f t="shared" si="3"/>
        <v>154.66666666666666</v>
      </c>
      <c r="L46" s="57">
        <f t="shared" si="4"/>
        <v>928</v>
      </c>
      <c r="M46" s="1">
        <f t="shared" si="5"/>
        <v>52</v>
      </c>
    </row>
    <row r="48" spans="3:9" ht="15.75">
      <c r="C48" s="65" t="s">
        <v>54</v>
      </c>
      <c r="D48" s="100" t="s">
        <v>26</v>
      </c>
      <c r="E48" s="101"/>
      <c r="F48" s="101"/>
      <c r="G48" s="101"/>
      <c r="H48" s="101"/>
      <c r="I48" s="102"/>
    </row>
  </sheetData>
  <mergeCells count="8">
    <mergeCell ref="B34:B36"/>
    <mergeCell ref="C34:C36"/>
    <mergeCell ref="D48:I48"/>
    <mergeCell ref="B1:L1"/>
    <mergeCell ref="B7:B9"/>
    <mergeCell ref="C7:C9"/>
    <mergeCell ref="B16:B18"/>
    <mergeCell ref="C16:C18"/>
  </mergeCells>
  <printOptions/>
  <pageMargins left="0.11811023622047245" right="0.1968503937007874" top="0.18" bottom="0" header="0.1968503937007874" footer="0"/>
  <pageSetup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75" workbookViewId="0" topLeftCell="A1">
      <selection activeCell="B34" sqref="B34"/>
    </sheetView>
  </sheetViews>
  <sheetFormatPr defaultColWidth="9.00390625" defaultRowHeight="12.75" outlineLevelCol="1"/>
  <cols>
    <col min="1" max="1" width="7.375" style="18" customWidth="1"/>
    <col min="2" max="2" width="24.25390625" style="1" customWidth="1"/>
    <col min="3" max="3" width="27.75390625" style="1" customWidth="1"/>
    <col min="4" max="4" width="7.25390625" style="1" customWidth="1" outlineLevel="1"/>
    <col min="5" max="5" width="7.375" style="1" customWidth="1" outlineLevel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9" width="7.125" style="1" customWidth="1" outlineLevel="1"/>
    <col min="10" max="10" width="7.125" style="18" customWidth="1" outlineLevel="1"/>
    <col min="11" max="11" width="9.00390625" style="18" customWidth="1"/>
    <col min="12" max="12" width="7.625" style="18" customWidth="1"/>
    <col min="13" max="16384" width="9.125" style="1" customWidth="1"/>
  </cols>
  <sheetData>
    <row r="1" spans="2:12" ht="18">
      <c r="B1" s="89" t="s">
        <v>21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20.25">
      <c r="B2" s="8"/>
      <c r="C2" s="7" t="s">
        <v>23</v>
      </c>
      <c r="D2" s="7"/>
      <c r="E2" s="7"/>
      <c r="F2" s="7"/>
      <c r="G2" s="7"/>
      <c r="H2" s="7"/>
      <c r="I2" s="7"/>
      <c r="J2" s="29"/>
      <c r="K2" s="29"/>
      <c r="L2" s="29"/>
    </row>
    <row r="3" spans="2:12" ht="18">
      <c r="B3" s="8"/>
      <c r="C3" s="14" t="s">
        <v>22</v>
      </c>
      <c r="D3" s="8"/>
      <c r="E3" s="8"/>
      <c r="F3" s="8"/>
      <c r="G3" s="8"/>
      <c r="H3" s="8"/>
      <c r="I3" s="8"/>
      <c r="J3" s="30"/>
      <c r="K3" s="30"/>
      <c r="L3" s="30"/>
    </row>
    <row r="4" spans="3:12" ht="15.75">
      <c r="C4" s="13" t="s">
        <v>12</v>
      </c>
      <c r="D4" s="13"/>
      <c r="E4" s="13"/>
      <c r="F4" s="13"/>
      <c r="G4" s="13"/>
      <c r="H4" s="13"/>
      <c r="I4" s="13"/>
      <c r="J4" s="21"/>
      <c r="K4" s="21"/>
      <c r="L4" s="21"/>
    </row>
    <row r="5" spans="3:12" ht="15.75">
      <c r="C5" s="13" t="s">
        <v>56</v>
      </c>
      <c r="D5" s="13"/>
      <c r="E5" s="13"/>
      <c r="F5" s="13"/>
      <c r="G5" s="13"/>
      <c r="H5" s="13"/>
      <c r="I5" s="13"/>
      <c r="J5" s="21"/>
      <c r="K5" s="21"/>
      <c r="L5" s="21"/>
    </row>
    <row r="6" spans="1:12" s="2" customFormat="1" ht="7.5" thickBot="1">
      <c r="A6" s="19"/>
      <c r="J6" s="19"/>
      <c r="K6" s="19"/>
      <c r="L6" s="19"/>
    </row>
    <row r="7" spans="1:12" s="3" customFormat="1" ht="25.5">
      <c r="A7" s="23"/>
      <c r="B7" s="91" t="s">
        <v>1</v>
      </c>
      <c r="C7" s="9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23"/>
      <c r="K7" s="23" t="s">
        <v>11</v>
      </c>
      <c r="L7" s="22" t="s">
        <v>9</v>
      </c>
    </row>
    <row r="8" spans="1:12" s="3" customFormat="1" ht="12.75">
      <c r="A8" s="24" t="s">
        <v>0</v>
      </c>
      <c r="B8" s="92"/>
      <c r="C8" s="95"/>
      <c r="D8" s="5"/>
      <c r="E8" s="5"/>
      <c r="F8" s="5"/>
      <c r="G8" s="5"/>
      <c r="H8" s="5"/>
      <c r="I8" s="5"/>
      <c r="J8" s="66" t="s">
        <v>55</v>
      </c>
      <c r="K8" s="24">
        <f>L8</f>
        <v>6</v>
      </c>
      <c r="L8" s="15">
        <v>6</v>
      </c>
    </row>
    <row r="9" spans="1:12" s="3" customFormat="1" ht="13.5" thickBot="1">
      <c r="A9" s="16"/>
      <c r="B9" s="93"/>
      <c r="C9" s="96"/>
      <c r="D9" s="6"/>
      <c r="E9" s="6"/>
      <c r="F9" s="6"/>
      <c r="G9" s="6"/>
      <c r="H9" s="6"/>
      <c r="I9" s="6"/>
      <c r="J9" s="16"/>
      <c r="K9" s="16" t="s">
        <v>10</v>
      </c>
      <c r="L9" s="17" t="s">
        <v>10</v>
      </c>
    </row>
    <row r="10" spans="1:13" ht="14.25" customHeight="1">
      <c r="A10" s="44">
        <v>1</v>
      </c>
      <c r="B10" s="25" t="s">
        <v>31</v>
      </c>
      <c r="C10" s="26" t="s">
        <v>13</v>
      </c>
      <c r="D10" s="31">
        <v>213</v>
      </c>
      <c r="E10" s="31">
        <v>200</v>
      </c>
      <c r="F10" s="32">
        <v>224</v>
      </c>
      <c r="G10" s="31">
        <v>248</v>
      </c>
      <c r="H10" s="32">
        <v>191</v>
      </c>
      <c r="I10" s="31">
        <v>182</v>
      </c>
      <c r="J10" s="32"/>
      <c r="K10" s="49">
        <f>AVERAGE(D10:I10)</f>
        <v>209.66666666666666</v>
      </c>
      <c r="L10" s="50">
        <f>SUM(D10:J10)</f>
        <v>1258</v>
      </c>
      <c r="M10" s="1">
        <f>MAX(D10:I10)-MIN(D10:I10)</f>
        <v>66</v>
      </c>
    </row>
    <row r="11" spans="1:13" ht="14.25" customHeight="1">
      <c r="A11" s="43">
        <v>2</v>
      </c>
      <c r="B11" s="27" t="s">
        <v>51</v>
      </c>
      <c r="C11" s="26" t="s">
        <v>52</v>
      </c>
      <c r="D11" s="33">
        <v>188</v>
      </c>
      <c r="E11" s="33">
        <v>168</v>
      </c>
      <c r="F11" s="34">
        <v>181</v>
      </c>
      <c r="G11" s="33">
        <v>177</v>
      </c>
      <c r="H11" s="34">
        <v>179</v>
      </c>
      <c r="I11" s="33">
        <v>199</v>
      </c>
      <c r="J11" s="34"/>
      <c r="K11" s="35">
        <f>AVERAGE(D11:I11)</f>
        <v>182</v>
      </c>
      <c r="L11" s="51">
        <f>SUM(D11:J11)</f>
        <v>1092</v>
      </c>
      <c r="M11" s="1">
        <f>MAX(D11:I11)-MIN(D11:I11)</f>
        <v>31</v>
      </c>
    </row>
    <row r="12" spans="1:13" ht="14.25" customHeight="1">
      <c r="A12" s="43">
        <v>3</v>
      </c>
      <c r="B12" s="27" t="s">
        <v>59</v>
      </c>
      <c r="C12" s="26" t="s">
        <v>60</v>
      </c>
      <c r="D12" s="33">
        <v>156</v>
      </c>
      <c r="E12" s="33">
        <v>177</v>
      </c>
      <c r="F12" s="34">
        <v>126</v>
      </c>
      <c r="G12" s="33">
        <v>184</v>
      </c>
      <c r="H12" s="34">
        <v>202</v>
      </c>
      <c r="I12" s="33">
        <v>182</v>
      </c>
      <c r="J12" s="34"/>
      <c r="K12" s="62">
        <f>AVERAGE(D12:I12)</f>
        <v>171.16666666666666</v>
      </c>
      <c r="L12" s="57">
        <f>SUM(D12:J12)</f>
        <v>1027</v>
      </c>
      <c r="M12" s="1">
        <f>MAX(D12:I12)-MIN(D12:I12)</f>
        <v>76</v>
      </c>
    </row>
    <row r="14" spans="3:12" ht="15.75">
      <c r="C14" s="13" t="s">
        <v>57</v>
      </c>
      <c r="D14" s="13"/>
      <c r="E14" s="13"/>
      <c r="F14" s="13"/>
      <c r="G14" s="13"/>
      <c r="H14" s="13"/>
      <c r="I14" s="13"/>
      <c r="J14" s="21"/>
      <c r="K14" s="21"/>
      <c r="L14" s="21"/>
    </row>
    <row r="15" spans="1:12" ht="13.5" thickBot="1">
      <c r="A15" s="19"/>
      <c r="B15" s="2"/>
      <c r="C15" s="2"/>
      <c r="D15" s="2"/>
      <c r="E15" s="2"/>
      <c r="F15" s="2"/>
      <c r="G15" s="2"/>
      <c r="H15" s="2"/>
      <c r="I15" s="2"/>
      <c r="J15" s="19"/>
      <c r="K15" s="19"/>
      <c r="L15" s="19"/>
    </row>
    <row r="16" spans="1:12" ht="25.5">
      <c r="A16" s="23"/>
      <c r="B16" s="91" t="s">
        <v>1</v>
      </c>
      <c r="C16" s="94" t="s">
        <v>2</v>
      </c>
      <c r="D16" s="4" t="s">
        <v>3</v>
      </c>
      <c r="E16" s="4" t="s">
        <v>4</v>
      </c>
      <c r="F16" s="4" t="s">
        <v>5</v>
      </c>
      <c r="G16" s="4" t="s">
        <v>6</v>
      </c>
      <c r="H16" s="4" t="s">
        <v>7</v>
      </c>
      <c r="I16" s="4" t="s">
        <v>8</v>
      </c>
      <c r="J16" s="23"/>
      <c r="K16" s="23" t="s">
        <v>11</v>
      </c>
      <c r="L16" s="22" t="s">
        <v>9</v>
      </c>
    </row>
    <row r="17" spans="1:12" ht="12.75">
      <c r="A17" s="24" t="s">
        <v>0</v>
      </c>
      <c r="B17" s="92"/>
      <c r="C17" s="95"/>
      <c r="D17" s="5"/>
      <c r="E17" s="5"/>
      <c r="F17" s="5"/>
      <c r="G17" s="5"/>
      <c r="H17" s="5"/>
      <c r="I17" s="5"/>
      <c r="J17" s="66" t="s">
        <v>55</v>
      </c>
      <c r="K17" s="24">
        <f>L17</f>
        <v>6</v>
      </c>
      <c r="L17" s="15">
        <v>6</v>
      </c>
    </row>
    <row r="18" spans="1:12" ht="13.5" thickBot="1">
      <c r="A18" s="16"/>
      <c r="B18" s="93"/>
      <c r="C18" s="96"/>
      <c r="D18" s="6"/>
      <c r="E18" s="6"/>
      <c r="F18" s="6"/>
      <c r="G18" s="6"/>
      <c r="H18" s="6"/>
      <c r="I18" s="6"/>
      <c r="J18" s="16"/>
      <c r="K18" s="16" t="s">
        <v>10</v>
      </c>
      <c r="L18" s="17" t="s">
        <v>10</v>
      </c>
    </row>
    <row r="19" spans="1:13" ht="14.25" customHeight="1">
      <c r="A19" s="44">
        <v>1</v>
      </c>
      <c r="B19" s="25" t="s">
        <v>36</v>
      </c>
      <c r="C19" s="26" t="s">
        <v>37</v>
      </c>
      <c r="D19" s="31">
        <v>215</v>
      </c>
      <c r="E19" s="31">
        <v>264</v>
      </c>
      <c r="F19" s="32">
        <v>235</v>
      </c>
      <c r="G19" s="46">
        <v>211</v>
      </c>
      <c r="H19" s="32">
        <v>216</v>
      </c>
      <c r="I19" s="31">
        <v>204</v>
      </c>
      <c r="J19" s="32"/>
      <c r="K19" s="49">
        <f aca="true" t="shared" si="0" ref="K19:K31">AVERAGE(D19:I19)</f>
        <v>224.16666666666666</v>
      </c>
      <c r="L19" s="50">
        <f aca="true" t="shared" si="1" ref="L19:L31">SUM(D19:J19)</f>
        <v>1345</v>
      </c>
      <c r="M19" s="1">
        <f aca="true" t="shared" si="2" ref="M19:M31">MAX(D19:I19)-MIN(D19:I19)</f>
        <v>60</v>
      </c>
    </row>
    <row r="20" spans="1:13" ht="14.25" customHeight="1">
      <c r="A20" s="43">
        <v>2</v>
      </c>
      <c r="B20" s="27" t="s">
        <v>31</v>
      </c>
      <c r="C20" s="26" t="s">
        <v>13</v>
      </c>
      <c r="D20" s="33">
        <v>213</v>
      </c>
      <c r="E20" s="34">
        <v>206</v>
      </c>
      <c r="F20" s="33">
        <v>160</v>
      </c>
      <c r="G20" s="33">
        <v>234</v>
      </c>
      <c r="H20" s="34">
        <v>223</v>
      </c>
      <c r="I20" s="33">
        <v>205</v>
      </c>
      <c r="J20" s="34"/>
      <c r="K20" s="35">
        <f t="shared" si="0"/>
        <v>206.83333333333334</v>
      </c>
      <c r="L20" s="51">
        <f t="shared" si="1"/>
        <v>1241</v>
      </c>
      <c r="M20" s="1">
        <f t="shared" si="2"/>
        <v>74</v>
      </c>
    </row>
    <row r="21" spans="1:13" ht="14.25" customHeight="1">
      <c r="A21" s="43">
        <v>3</v>
      </c>
      <c r="B21" s="27" t="s">
        <v>24</v>
      </c>
      <c r="C21" s="26" t="s">
        <v>13</v>
      </c>
      <c r="D21" s="33">
        <v>204</v>
      </c>
      <c r="E21" s="34">
        <v>164</v>
      </c>
      <c r="F21" s="33">
        <v>246</v>
      </c>
      <c r="G21" s="33">
        <v>175</v>
      </c>
      <c r="H21" s="60">
        <v>246</v>
      </c>
      <c r="I21" s="34">
        <v>184</v>
      </c>
      <c r="J21" s="33"/>
      <c r="K21" s="55">
        <f t="shared" si="0"/>
        <v>203.16666666666666</v>
      </c>
      <c r="L21" s="51">
        <f t="shared" si="1"/>
        <v>1219</v>
      </c>
      <c r="M21" s="1">
        <f t="shared" si="2"/>
        <v>82</v>
      </c>
    </row>
    <row r="22" spans="1:13" ht="14.25" customHeight="1">
      <c r="A22" s="44">
        <v>4</v>
      </c>
      <c r="B22" s="27" t="s">
        <v>40</v>
      </c>
      <c r="C22" s="26" t="s">
        <v>13</v>
      </c>
      <c r="D22" s="33">
        <v>169</v>
      </c>
      <c r="E22" s="34">
        <v>208</v>
      </c>
      <c r="F22" s="33">
        <v>180</v>
      </c>
      <c r="G22" s="33">
        <v>196</v>
      </c>
      <c r="H22" s="60">
        <v>205</v>
      </c>
      <c r="I22" s="34">
        <v>166</v>
      </c>
      <c r="J22" s="33"/>
      <c r="K22" s="55">
        <f t="shared" si="0"/>
        <v>187.33333333333334</v>
      </c>
      <c r="L22" s="51">
        <f t="shared" si="1"/>
        <v>1124</v>
      </c>
      <c r="M22" s="1">
        <f t="shared" si="2"/>
        <v>42</v>
      </c>
    </row>
    <row r="23" spans="1:13" ht="14.25" customHeight="1">
      <c r="A23" s="43">
        <v>5</v>
      </c>
      <c r="B23" s="27" t="s">
        <v>51</v>
      </c>
      <c r="C23" s="26" t="s">
        <v>52</v>
      </c>
      <c r="D23" s="33">
        <v>205</v>
      </c>
      <c r="E23" s="34">
        <v>165</v>
      </c>
      <c r="F23" s="33">
        <v>165</v>
      </c>
      <c r="G23" s="33">
        <v>178</v>
      </c>
      <c r="H23" s="60">
        <v>201</v>
      </c>
      <c r="I23" s="34">
        <v>194</v>
      </c>
      <c r="J23" s="33"/>
      <c r="K23" s="55">
        <f t="shared" si="0"/>
        <v>184.66666666666666</v>
      </c>
      <c r="L23" s="51">
        <f t="shared" si="1"/>
        <v>1108</v>
      </c>
      <c r="M23" s="1">
        <f t="shared" si="2"/>
        <v>40</v>
      </c>
    </row>
    <row r="24" spans="1:13" ht="14.25" customHeight="1">
      <c r="A24" s="43">
        <v>6</v>
      </c>
      <c r="B24" s="45" t="s">
        <v>63</v>
      </c>
      <c r="C24" s="52" t="s">
        <v>13</v>
      </c>
      <c r="D24" s="53">
        <v>163</v>
      </c>
      <c r="E24" s="54">
        <v>158</v>
      </c>
      <c r="F24" s="53">
        <v>167</v>
      </c>
      <c r="G24" s="53">
        <v>178</v>
      </c>
      <c r="H24" s="61">
        <v>185</v>
      </c>
      <c r="I24" s="54">
        <v>170</v>
      </c>
      <c r="J24" s="53">
        <v>48</v>
      </c>
      <c r="K24" s="55">
        <f t="shared" si="0"/>
        <v>170.16666666666666</v>
      </c>
      <c r="L24" s="51">
        <f t="shared" si="1"/>
        <v>1069</v>
      </c>
      <c r="M24" s="1">
        <f t="shared" si="2"/>
        <v>27</v>
      </c>
    </row>
    <row r="25" spans="1:13" ht="14.25" customHeight="1">
      <c r="A25" s="44">
        <v>7</v>
      </c>
      <c r="B25" s="27" t="s">
        <v>62</v>
      </c>
      <c r="C25" s="26" t="s">
        <v>37</v>
      </c>
      <c r="D25" s="33">
        <v>182</v>
      </c>
      <c r="E25" s="34">
        <v>202</v>
      </c>
      <c r="F25" s="33">
        <v>185</v>
      </c>
      <c r="G25" s="33">
        <v>149</v>
      </c>
      <c r="H25" s="60">
        <v>171</v>
      </c>
      <c r="I25" s="34">
        <v>179</v>
      </c>
      <c r="J25" s="33"/>
      <c r="K25" s="55">
        <f t="shared" si="0"/>
        <v>178</v>
      </c>
      <c r="L25" s="51">
        <f t="shared" si="1"/>
        <v>1068</v>
      </c>
      <c r="M25" s="1">
        <f t="shared" si="2"/>
        <v>53</v>
      </c>
    </row>
    <row r="26" spans="1:13" ht="14.25" customHeight="1">
      <c r="A26" s="43">
        <v>8</v>
      </c>
      <c r="B26" s="27" t="s">
        <v>25</v>
      </c>
      <c r="C26" s="26" t="s">
        <v>13</v>
      </c>
      <c r="D26" s="33">
        <v>194</v>
      </c>
      <c r="E26" s="34">
        <v>141</v>
      </c>
      <c r="F26" s="33">
        <v>149</v>
      </c>
      <c r="G26" s="33">
        <v>171</v>
      </c>
      <c r="H26" s="60">
        <v>178</v>
      </c>
      <c r="I26" s="34">
        <v>213</v>
      </c>
      <c r="J26" s="33"/>
      <c r="K26" s="55">
        <f t="shared" si="0"/>
        <v>174.33333333333334</v>
      </c>
      <c r="L26" s="51">
        <f t="shared" si="1"/>
        <v>1046</v>
      </c>
      <c r="M26" s="1">
        <f t="shared" si="2"/>
        <v>72</v>
      </c>
    </row>
    <row r="27" spans="1:13" ht="14.25" customHeight="1">
      <c r="A27" s="43">
        <v>9</v>
      </c>
      <c r="B27" s="27" t="s">
        <v>59</v>
      </c>
      <c r="C27" s="26" t="s">
        <v>60</v>
      </c>
      <c r="D27" s="33">
        <v>192</v>
      </c>
      <c r="E27" s="34">
        <v>179</v>
      </c>
      <c r="F27" s="33">
        <v>144</v>
      </c>
      <c r="G27" s="33">
        <v>138</v>
      </c>
      <c r="H27" s="60">
        <v>178</v>
      </c>
      <c r="I27" s="34">
        <v>197</v>
      </c>
      <c r="J27" s="33"/>
      <c r="K27" s="55">
        <f t="shared" si="0"/>
        <v>171.33333333333334</v>
      </c>
      <c r="L27" s="51">
        <f t="shared" si="1"/>
        <v>1028</v>
      </c>
      <c r="M27" s="1">
        <f t="shared" si="2"/>
        <v>59</v>
      </c>
    </row>
    <row r="28" spans="1:13" ht="14.25" customHeight="1">
      <c r="A28" s="44">
        <v>10</v>
      </c>
      <c r="B28" s="27" t="s">
        <v>53</v>
      </c>
      <c r="C28" s="26" t="s">
        <v>52</v>
      </c>
      <c r="D28" s="33">
        <v>148</v>
      </c>
      <c r="E28" s="34">
        <v>134</v>
      </c>
      <c r="F28" s="33">
        <v>162</v>
      </c>
      <c r="G28" s="33">
        <v>179</v>
      </c>
      <c r="H28" s="60">
        <v>188</v>
      </c>
      <c r="I28" s="34">
        <v>195</v>
      </c>
      <c r="J28" s="33"/>
      <c r="K28" s="55">
        <f t="shared" si="0"/>
        <v>167.66666666666666</v>
      </c>
      <c r="L28" s="51">
        <f t="shared" si="1"/>
        <v>1006</v>
      </c>
      <c r="M28" s="1">
        <f t="shared" si="2"/>
        <v>61</v>
      </c>
    </row>
    <row r="29" spans="1:13" ht="14.25" customHeight="1">
      <c r="A29" s="43">
        <v>11</v>
      </c>
      <c r="B29" s="27" t="s">
        <v>39</v>
      </c>
      <c r="C29" s="26" t="s">
        <v>37</v>
      </c>
      <c r="D29" s="33">
        <v>162</v>
      </c>
      <c r="E29" s="34">
        <v>137</v>
      </c>
      <c r="F29" s="33">
        <v>161</v>
      </c>
      <c r="G29" s="33">
        <v>207</v>
      </c>
      <c r="H29" s="60">
        <v>182</v>
      </c>
      <c r="I29" s="34">
        <v>157</v>
      </c>
      <c r="J29" s="33"/>
      <c r="K29" s="55">
        <f t="shared" si="0"/>
        <v>167.66666666666666</v>
      </c>
      <c r="L29" s="51">
        <f t="shared" si="1"/>
        <v>1006</v>
      </c>
      <c r="M29" s="1">
        <f t="shared" si="2"/>
        <v>70</v>
      </c>
    </row>
    <row r="30" spans="1:13" ht="14.25" customHeight="1">
      <c r="A30" s="43">
        <v>12</v>
      </c>
      <c r="B30" s="27" t="s">
        <v>33</v>
      </c>
      <c r="C30" s="26" t="s">
        <v>34</v>
      </c>
      <c r="D30" s="33">
        <v>193</v>
      </c>
      <c r="E30" s="34">
        <v>182</v>
      </c>
      <c r="F30" s="33">
        <v>149</v>
      </c>
      <c r="G30" s="33">
        <v>170</v>
      </c>
      <c r="H30" s="60">
        <v>142</v>
      </c>
      <c r="I30" s="34">
        <v>161</v>
      </c>
      <c r="J30" s="33"/>
      <c r="K30" s="56">
        <f t="shared" si="0"/>
        <v>166.16666666666666</v>
      </c>
      <c r="L30" s="57">
        <f t="shared" si="1"/>
        <v>997</v>
      </c>
      <c r="M30" s="1">
        <f t="shared" si="2"/>
        <v>51</v>
      </c>
    </row>
    <row r="31" spans="1:13" ht="14.25" customHeight="1">
      <c r="A31" s="44">
        <v>13</v>
      </c>
      <c r="B31" s="27" t="s">
        <v>61</v>
      </c>
      <c r="C31" s="26" t="s">
        <v>34</v>
      </c>
      <c r="D31" s="33">
        <v>144</v>
      </c>
      <c r="E31" s="34">
        <v>151</v>
      </c>
      <c r="F31" s="33">
        <v>168</v>
      </c>
      <c r="G31" s="33">
        <v>178</v>
      </c>
      <c r="H31" s="60">
        <v>142</v>
      </c>
      <c r="I31" s="34">
        <v>204</v>
      </c>
      <c r="J31" s="33"/>
      <c r="K31" s="55">
        <f t="shared" si="0"/>
        <v>164.5</v>
      </c>
      <c r="L31" s="51">
        <f t="shared" si="1"/>
        <v>987</v>
      </c>
      <c r="M31" s="1">
        <f t="shared" si="2"/>
        <v>62</v>
      </c>
    </row>
    <row r="32" spans="1:12" ht="14.25" customHeight="1">
      <c r="A32" s="59"/>
      <c r="B32" s="48"/>
      <c r="C32" s="48"/>
      <c r="D32" s="69"/>
      <c r="E32" s="69"/>
      <c r="F32" s="69"/>
      <c r="G32" s="69"/>
      <c r="H32" s="69"/>
      <c r="I32" s="69"/>
      <c r="J32" s="69"/>
      <c r="K32" s="70"/>
      <c r="L32" s="69"/>
    </row>
    <row r="33" spans="1:12" ht="14.25" customHeight="1">
      <c r="A33" s="59"/>
      <c r="B33" s="48"/>
      <c r="C33" s="13" t="s">
        <v>58</v>
      </c>
      <c r="D33" s="69"/>
      <c r="E33" s="69"/>
      <c r="F33" s="69"/>
      <c r="G33" s="69"/>
      <c r="H33" s="69"/>
      <c r="I33" s="69"/>
      <c r="J33" s="69"/>
      <c r="K33" s="70"/>
      <c r="L33" s="69"/>
    </row>
    <row r="34" spans="1:12" ht="12.75" customHeight="1" thickBot="1">
      <c r="A34" s="19"/>
      <c r="B34" s="2"/>
      <c r="C34" s="2"/>
      <c r="D34" s="2"/>
      <c r="E34" s="2"/>
      <c r="F34" s="2"/>
      <c r="G34" s="2"/>
      <c r="H34" s="2"/>
      <c r="I34" s="2"/>
      <c r="J34" s="19"/>
      <c r="K34" s="19"/>
      <c r="L34" s="19"/>
    </row>
    <row r="35" spans="1:12" ht="25.5">
      <c r="A35" s="23"/>
      <c r="B35" s="91" t="s">
        <v>1</v>
      </c>
      <c r="C35" s="9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4" t="s">
        <v>8</v>
      </c>
      <c r="J35" s="23"/>
      <c r="K35" s="23" t="s">
        <v>11</v>
      </c>
      <c r="L35" s="22" t="s">
        <v>9</v>
      </c>
    </row>
    <row r="36" spans="1:12" ht="12.75">
      <c r="A36" s="24" t="s">
        <v>0</v>
      </c>
      <c r="B36" s="92"/>
      <c r="C36" s="95"/>
      <c r="D36" s="5"/>
      <c r="E36" s="5"/>
      <c r="F36" s="5"/>
      <c r="G36" s="5"/>
      <c r="H36" s="5"/>
      <c r="I36" s="5"/>
      <c r="J36" s="66" t="s">
        <v>55</v>
      </c>
      <c r="K36" s="24">
        <f>L36</f>
        <v>6</v>
      </c>
      <c r="L36" s="15">
        <v>6</v>
      </c>
    </row>
    <row r="37" spans="1:12" ht="12.75" customHeight="1" thickBot="1">
      <c r="A37" s="16"/>
      <c r="B37" s="93"/>
      <c r="C37" s="96"/>
      <c r="D37" s="6"/>
      <c r="E37" s="6"/>
      <c r="F37" s="6"/>
      <c r="G37" s="6"/>
      <c r="H37" s="6"/>
      <c r="I37" s="6"/>
      <c r="J37" s="16"/>
      <c r="K37" s="16" t="s">
        <v>10</v>
      </c>
      <c r="L37" s="17" t="s">
        <v>10</v>
      </c>
    </row>
    <row r="38" spans="1:13" ht="14.25" customHeight="1">
      <c r="A38" s="44">
        <v>1</v>
      </c>
      <c r="B38" s="25" t="s">
        <v>31</v>
      </c>
      <c r="C38" s="26" t="s">
        <v>13</v>
      </c>
      <c r="D38" s="31">
        <v>237</v>
      </c>
      <c r="E38" s="31">
        <v>254</v>
      </c>
      <c r="F38" s="32">
        <v>244</v>
      </c>
      <c r="G38" s="46">
        <v>203</v>
      </c>
      <c r="H38" s="32">
        <v>203</v>
      </c>
      <c r="I38" s="31">
        <v>208</v>
      </c>
      <c r="J38" s="32"/>
      <c r="K38" s="49">
        <f aca="true" t="shared" si="3" ref="K38:K48">AVERAGE(D38:I38)</f>
        <v>224.83333333333334</v>
      </c>
      <c r="L38" s="50">
        <f aca="true" t="shared" si="4" ref="L38:L48">SUM(D38:J38)</f>
        <v>1349</v>
      </c>
      <c r="M38" s="1">
        <f aca="true" t="shared" si="5" ref="M38:M48">MAX(D38:I38)-MIN(D38:I38)</f>
        <v>51</v>
      </c>
    </row>
    <row r="39" spans="1:13" ht="14.25" customHeight="1">
      <c r="A39" s="43">
        <v>2</v>
      </c>
      <c r="B39" s="27" t="s">
        <v>40</v>
      </c>
      <c r="C39" s="26" t="s">
        <v>13</v>
      </c>
      <c r="D39" s="33">
        <v>193</v>
      </c>
      <c r="E39" s="34">
        <v>203</v>
      </c>
      <c r="F39" s="64">
        <v>193</v>
      </c>
      <c r="G39" s="33">
        <v>235</v>
      </c>
      <c r="H39" s="34">
        <v>233</v>
      </c>
      <c r="I39" s="33">
        <v>196</v>
      </c>
      <c r="J39" s="34"/>
      <c r="K39" s="35">
        <f t="shared" si="3"/>
        <v>208.83333333333334</v>
      </c>
      <c r="L39" s="51">
        <f t="shared" si="4"/>
        <v>1253</v>
      </c>
      <c r="M39" s="1">
        <f t="shared" si="5"/>
        <v>42</v>
      </c>
    </row>
    <row r="40" spans="1:13" ht="14.25" customHeight="1">
      <c r="A40" s="43">
        <v>3</v>
      </c>
      <c r="B40" s="27" t="s">
        <v>36</v>
      </c>
      <c r="C40" s="26" t="s">
        <v>37</v>
      </c>
      <c r="D40" s="33">
        <v>194</v>
      </c>
      <c r="E40" s="34">
        <v>223</v>
      </c>
      <c r="F40" s="33">
        <v>191</v>
      </c>
      <c r="G40" s="33">
        <v>204</v>
      </c>
      <c r="H40" s="60">
        <v>162</v>
      </c>
      <c r="I40" s="34">
        <v>229</v>
      </c>
      <c r="J40" s="33"/>
      <c r="K40" s="55">
        <f t="shared" si="3"/>
        <v>200.5</v>
      </c>
      <c r="L40" s="51">
        <f t="shared" si="4"/>
        <v>1203</v>
      </c>
      <c r="M40" s="1">
        <f t="shared" si="5"/>
        <v>67</v>
      </c>
    </row>
    <row r="41" spans="1:13" ht="14.25" customHeight="1">
      <c r="A41" s="44">
        <v>4</v>
      </c>
      <c r="B41" s="27" t="s">
        <v>24</v>
      </c>
      <c r="C41" s="26" t="s">
        <v>13</v>
      </c>
      <c r="D41" s="33">
        <v>168</v>
      </c>
      <c r="E41" s="34">
        <v>183</v>
      </c>
      <c r="F41" s="33">
        <v>202</v>
      </c>
      <c r="G41" s="33">
        <v>232</v>
      </c>
      <c r="H41" s="60">
        <v>201</v>
      </c>
      <c r="I41" s="34">
        <v>181</v>
      </c>
      <c r="J41" s="33"/>
      <c r="K41" s="55">
        <f t="shared" si="3"/>
        <v>194.5</v>
      </c>
      <c r="L41" s="51">
        <f t="shared" si="4"/>
        <v>1167</v>
      </c>
      <c r="M41" s="1">
        <f t="shared" si="5"/>
        <v>64</v>
      </c>
    </row>
    <row r="42" spans="1:13" ht="14.25" customHeight="1">
      <c r="A42" s="43">
        <v>5</v>
      </c>
      <c r="B42" s="45" t="s">
        <v>14</v>
      </c>
      <c r="C42" s="52" t="s">
        <v>13</v>
      </c>
      <c r="D42" s="53">
        <v>214</v>
      </c>
      <c r="E42" s="54">
        <v>182</v>
      </c>
      <c r="F42" s="53">
        <v>189</v>
      </c>
      <c r="G42" s="53">
        <v>161</v>
      </c>
      <c r="H42" s="61">
        <v>137</v>
      </c>
      <c r="I42" s="54">
        <v>189</v>
      </c>
      <c r="J42" s="53">
        <v>48</v>
      </c>
      <c r="K42" s="55">
        <f t="shared" si="3"/>
        <v>178.66666666666666</v>
      </c>
      <c r="L42" s="51">
        <f t="shared" si="4"/>
        <v>1120</v>
      </c>
      <c r="M42" s="1">
        <f t="shared" si="5"/>
        <v>77</v>
      </c>
    </row>
    <row r="43" spans="1:13" ht="14.25" customHeight="1">
      <c r="A43" s="43">
        <v>6</v>
      </c>
      <c r="B43" s="27" t="s">
        <v>32</v>
      </c>
      <c r="C43" s="26" t="s">
        <v>13</v>
      </c>
      <c r="D43" s="33">
        <v>185</v>
      </c>
      <c r="E43" s="34">
        <v>211</v>
      </c>
      <c r="F43" s="33">
        <v>160</v>
      </c>
      <c r="G43" s="33">
        <v>200</v>
      </c>
      <c r="H43" s="60">
        <v>206</v>
      </c>
      <c r="I43" s="34">
        <v>139</v>
      </c>
      <c r="J43" s="33"/>
      <c r="K43" s="55">
        <f t="shared" si="3"/>
        <v>183.5</v>
      </c>
      <c r="L43" s="51">
        <f t="shared" si="4"/>
        <v>1101</v>
      </c>
      <c r="M43" s="1">
        <f t="shared" si="5"/>
        <v>72</v>
      </c>
    </row>
    <row r="44" spans="1:13" ht="14.25" customHeight="1">
      <c r="A44" s="44">
        <v>7</v>
      </c>
      <c r="B44" s="27" t="s">
        <v>62</v>
      </c>
      <c r="C44" s="26" t="s">
        <v>37</v>
      </c>
      <c r="D44" s="33">
        <v>171</v>
      </c>
      <c r="E44" s="34">
        <v>152</v>
      </c>
      <c r="F44" s="33">
        <v>171</v>
      </c>
      <c r="G44" s="33">
        <v>177</v>
      </c>
      <c r="H44" s="60">
        <v>181</v>
      </c>
      <c r="I44" s="34">
        <v>214</v>
      </c>
      <c r="J44" s="33"/>
      <c r="K44" s="55">
        <f t="shared" si="3"/>
        <v>177.66666666666666</v>
      </c>
      <c r="L44" s="51">
        <f t="shared" si="4"/>
        <v>1066</v>
      </c>
      <c r="M44" s="1">
        <f t="shared" si="5"/>
        <v>62</v>
      </c>
    </row>
    <row r="45" spans="1:13" ht="14.25" customHeight="1">
      <c r="A45" s="43">
        <v>8</v>
      </c>
      <c r="B45" s="27" t="s">
        <v>33</v>
      </c>
      <c r="C45" s="26" t="s">
        <v>34</v>
      </c>
      <c r="D45" s="33">
        <v>172</v>
      </c>
      <c r="E45" s="34">
        <v>172</v>
      </c>
      <c r="F45" s="33">
        <v>188</v>
      </c>
      <c r="G45" s="33">
        <v>200</v>
      </c>
      <c r="H45" s="60">
        <v>169</v>
      </c>
      <c r="I45" s="34">
        <v>142</v>
      </c>
      <c r="J45" s="33"/>
      <c r="K45" s="55">
        <f t="shared" si="3"/>
        <v>173.83333333333334</v>
      </c>
      <c r="L45" s="51">
        <f t="shared" si="4"/>
        <v>1043</v>
      </c>
      <c r="M45" s="1">
        <f t="shared" si="5"/>
        <v>58</v>
      </c>
    </row>
    <row r="46" spans="1:13" ht="14.25" customHeight="1">
      <c r="A46" s="43">
        <v>9</v>
      </c>
      <c r="B46" s="27" t="s">
        <v>64</v>
      </c>
      <c r="C46" s="26" t="s">
        <v>13</v>
      </c>
      <c r="D46" s="33">
        <v>190</v>
      </c>
      <c r="E46" s="34">
        <v>146</v>
      </c>
      <c r="F46" s="33">
        <v>191</v>
      </c>
      <c r="G46" s="33">
        <v>142</v>
      </c>
      <c r="H46" s="60">
        <v>188</v>
      </c>
      <c r="I46" s="34">
        <v>157</v>
      </c>
      <c r="J46" s="33"/>
      <c r="K46" s="55">
        <f t="shared" si="3"/>
        <v>169</v>
      </c>
      <c r="L46" s="51">
        <f t="shared" si="4"/>
        <v>1014</v>
      </c>
      <c r="M46" s="1">
        <f t="shared" si="5"/>
        <v>49</v>
      </c>
    </row>
    <row r="47" spans="1:13" ht="14.25" customHeight="1">
      <c r="A47" s="44">
        <v>10</v>
      </c>
      <c r="B47" s="27" t="s">
        <v>65</v>
      </c>
      <c r="C47" s="26" t="s">
        <v>66</v>
      </c>
      <c r="D47" s="33">
        <v>171</v>
      </c>
      <c r="E47" s="34">
        <v>141</v>
      </c>
      <c r="F47" s="33">
        <v>182</v>
      </c>
      <c r="G47" s="33">
        <v>190</v>
      </c>
      <c r="H47" s="60">
        <v>156</v>
      </c>
      <c r="I47" s="34">
        <v>162</v>
      </c>
      <c r="J47" s="33"/>
      <c r="K47" s="56">
        <f t="shared" si="3"/>
        <v>167</v>
      </c>
      <c r="L47" s="57">
        <f t="shared" si="4"/>
        <v>1002</v>
      </c>
      <c r="M47" s="1">
        <f t="shared" si="5"/>
        <v>49</v>
      </c>
    </row>
    <row r="48" spans="1:13" ht="14.25" customHeight="1">
      <c r="A48" s="44">
        <v>11</v>
      </c>
      <c r="B48" s="27" t="s">
        <v>61</v>
      </c>
      <c r="C48" s="26" t="s">
        <v>34</v>
      </c>
      <c r="D48" s="33">
        <v>165</v>
      </c>
      <c r="E48" s="34">
        <v>149</v>
      </c>
      <c r="F48" s="33">
        <v>143</v>
      </c>
      <c r="G48" s="33">
        <v>198</v>
      </c>
      <c r="H48" s="60">
        <v>159</v>
      </c>
      <c r="I48" s="34">
        <v>148</v>
      </c>
      <c r="J48" s="33"/>
      <c r="K48" s="56">
        <f t="shared" si="3"/>
        <v>160.33333333333334</v>
      </c>
      <c r="L48" s="57">
        <f t="shared" si="4"/>
        <v>962</v>
      </c>
      <c r="M48" s="1">
        <f t="shared" si="5"/>
        <v>55</v>
      </c>
    </row>
    <row r="49" spans="1:12" ht="14.25" customHeight="1">
      <c r="A49" s="59"/>
      <c r="B49" s="48"/>
      <c r="C49" s="48"/>
      <c r="D49" s="34"/>
      <c r="E49" s="34"/>
      <c r="F49" s="34"/>
      <c r="G49" s="34"/>
      <c r="H49" s="34"/>
      <c r="I49" s="34"/>
      <c r="J49" s="69"/>
      <c r="K49" s="70"/>
      <c r="L49" s="69"/>
    </row>
    <row r="50" spans="3:9" ht="15.75">
      <c r="C50" s="65" t="s">
        <v>54</v>
      </c>
      <c r="D50" s="100" t="s">
        <v>31</v>
      </c>
      <c r="E50" s="101"/>
      <c r="F50" s="101"/>
      <c r="G50" s="101"/>
      <c r="H50" s="101"/>
      <c r="I50" s="102"/>
    </row>
  </sheetData>
  <mergeCells count="8">
    <mergeCell ref="B35:B37"/>
    <mergeCell ref="C35:C37"/>
    <mergeCell ref="D50:I50"/>
    <mergeCell ref="B1:L1"/>
    <mergeCell ref="B7:B9"/>
    <mergeCell ref="C7:C9"/>
    <mergeCell ref="B16:B18"/>
    <mergeCell ref="C16:C18"/>
  </mergeCells>
  <printOptions/>
  <pageMargins left="0.11811023622047245" right="0.1968503937007874" top="0.18" bottom="0" header="0.1968503937007874" footer="0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SheetLayoutView="75" workbookViewId="0" topLeftCell="A1">
      <selection activeCell="P12" sqref="P12"/>
    </sheetView>
  </sheetViews>
  <sheetFormatPr defaultColWidth="9.00390625" defaultRowHeight="12.75" outlineLevelCol="1"/>
  <cols>
    <col min="1" max="1" width="7.375" style="18" customWidth="1"/>
    <col min="2" max="2" width="24.25390625" style="1" customWidth="1"/>
    <col min="3" max="3" width="27.75390625" style="1" customWidth="1"/>
    <col min="4" max="4" width="7.25390625" style="1" customWidth="1" outlineLevel="1"/>
    <col min="5" max="5" width="7.375" style="1" customWidth="1" outlineLevel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9" width="7.125" style="1" customWidth="1" outlineLevel="1"/>
    <col min="10" max="10" width="7.125" style="18" customWidth="1" outlineLevel="1"/>
    <col min="11" max="11" width="9.00390625" style="18" customWidth="1"/>
    <col min="12" max="12" width="7.625" style="18" customWidth="1"/>
    <col min="13" max="16384" width="9.125" style="1" customWidth="1"/>
  </cols>
  <sheetData>
    <row r="1" spans="2:12" ht="18">
      <c r="B1" s="89" t="s">
        <v>21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20.25">
      <c r="B2" s="8"/>
      <c r="C2" s="7" t="s">
        <v>23</v>
      </c>
      <c r="D2" s="7"/>
      <c r="E2" s="7"/>
      <c r="F2" s="7"/>
      <c r="G2" s="7"/>
      <c r="H2" s="7"/>
      <c r="I2" s="7"/>
      <c r="J2" s="29"/>
      <c r="K2" s="29"/>
      <c r="L2" s="29"/>
    </row>
    <row r="3" spans="2:12" ht="18">
      <c r="B3" s="8"/>
      <c r="C3" s="14" t="s">
        <v>22</v>
      </c>
      <c r="D3" s="8"/>
      <c r="E3" s="8"/>
      <c r="F3" s="8"/>
      <c r="G3" s="8"/>
      <c r="H3" s="8"/>
      <c r="I3" s="8"/>
      <c r="J3" s="30"/>
      <c r="K3" s="30"/>
      <c r="L3" s="30"/>
    </row>
    <row r="4" spans="3:12" ht="15.75">
      <c r="C4" s="13" t="s">
        <v>12</v>
      </c>
      <c r="D4" s="13"/>
      <c r="E4" s="13"/>
      <c r="F4" s="13"/>
      <c r="G4" s="13"/>
      <c r="H4" s="13"/>
      <c r="I4" s="13"/>
      <c r="J4" s="21"/>
      <c r="K4" s="21"/>
      <c r="L4" s="21"/>
    </row>
    <row r="5" spans="3:12" ht="15.75">
      <c r="C5" s="13" t="s">
        <v>67</v>
      </c>
      <c r="D5" s="13"/>
      <c r="E5" s="13"/>
      <c r="F5" s="13"/>
      <c r="G5" s="13"/>
      <c r="H5" s="13"/>
      <c r="I5" s="13"/>
      <c r="J5" s="21"/>
      <c r="K5" s="21"/>
      <c r="L5" s="21"/>
    </row>
    <row r="6" spans="1:12" s="2" customFormat="1" ht="7.5" thickBot="1">
      <c r="A6" s="19"/>
      <c r="J6" s="19"/>
      <c r="K6" s="19"/>
      <c r="L6" s="19"/>
    </row>
    <row r="7" spans="1:12" s="3" customFormat="1" ht="25.5">
      <c r="A7" s="23"/>
      <c r="B7" s="91" t="s">
        <v>1</v>
      </c>
      <c r="C7" s="9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23"/>
      <c r="K7" s="23" t="s">
        <v>11</v>
      </c>
      <c r="L7" s="22" t="s">
        <v>9</v>
      </c>
    </row>
    <row r="8" spans="1:12" s="3" customFormat="1" ht="12.75">
      <c r="A8" s="24" t="s">
        <v>0</v>
      </c>
      <c r="B8" s="92"/>
      <c r="C8" s="95"/>
      <c r="D8" s="5"/>
      <c r="E8" s="5"/>
      <c r="F8" s="5"/>
      <c r="G8" s="5"/>
      <c r="H8" s="5"/>
      <c r="I8" s="5"/>
      <c r="J8" s="66" t="s">
        <v>55</v>
      </c>
      <c r="K8" s="24">
        <f>L8</f>
        <v>6</v>
      </c>
      <c r="L8" s="15">
        <v>6</v>
      </c>
    </row>
    <row r="9" spans="1:12" s="3" customFormat="1" ht="13.5" thickBot="1">
      <c r="A9" s="16"/>
      <c r="B9" s="93"/>
      <c r="C9" s="96"/>
      <c r="D9" s="6"/>
      <c r="E9" s="6"/>
      <c r="F9" s="6"/>
      <c r="G9" s="6"/>
      <c r="H9" s="6"/>
      <c r="I9" s="6"/>
      <c r="J9" s="16"/>
      <c r="K9" s="24" t="s">
        <v>10</v>
      </c>
      <c r="L9" s="15" t="s">
        <v>10</v>
      </c>
    </row>
    <row r="10" spans="1:13" ht="14.25" customHeight="1">
      <c r="A10" s="44">
        <v>1</v>
      </c>
      <c r="B10" s="25" t="s">
        <v>72</v>
      </c>
      <c r="C10" s="26" t="s">
        <v>34</v>
      </c>
      <c r="D10" s="31">
        <v>173</v>
      </c>
      <c r="E10" s="31">
        <v>203</v>
      </c>
      <c r="F10" s="32">
        <v>223</v>
      </c>
      <c r="G10" s="31">
        <v>226</v>
      </c>
      <c r="H10" s="32">
        <v>185</v>
      </c>
      <c r="I10" s="46">
        <v>216</v>
      </c>
      <c r="J10" s="32">
        <v>48</v>
      </c>
      <c r="K10" s="49">
        <f aca="true" t="shared" si="0" ref="K10:K18">AVERAGE(D10:I10)</f>
        <v>204.33333333333334</v>
      </c>
      <c r="L10" s="50">
        <f aca="true" t="shared" si="1" ref="L10:L18">SUM(D10:J10)</f>
        <v>1274</v>
      </c>
      <c r="M10" s="1">
        <f aca="true" t="shared" si="2" ref="M10:M18">MAX(D10:I10)-MIN(D10:I10)</f>
        <v>53</v>
      </c>
    </row>
    <row r="11" spans="1:13" ht="14.25" customHeight="1">
      <c r="A11" s="43">
        <v>2</v>
      </c>
      <c r="B11" s="27" t="s">
        <v>76</v>
      </c>
      <c r="C11" s="26" t="s">
        <v>77</v>
      </c>
      <c r="D11" s="64">
        <v>168</v>
      </c>
      <c r="E11" s="33">
        <v>235</v>
      </c>
      <c r="F11" s="34">
        <v>199</v>
      </c>
      <c r="G11" s="33">
        <v>191</v>
      </c>
      <c r="H11" s="34">
        <v>228</v>
      </c>
      <c r="I11" s="33">
        <v>188</v>
      </c>
      <c r="J11" s="34"/>
      <c r="K11" s="62">
        <f t="shared" si="0"/>
        <v>201.5</v>
      </c>
      <c r="L11" s="57">
        <f t="shared" si="1"/>
        <v>1209</v>
      </c>
      <c r="M11" s="1">
        <f t="shared" si="2"/>
        <v>67</v>
      </c>
    </row>
    <row r="12" spans="1:13" ht="14.25" customHeight="1">
      <c r="A12" s="44">
        <v>3</v>
      </c>
      <c r="B12" s="27" t="s">
        <v>78</v>
      </c>
      <c r="C12" s="26" t="s">
        <v>79</v>
      </c>
      <c r="D12" s="33">
        <v>201</v>
      </c>
      <c r="E12" s="33">
        <v>185</v>
      </c>
      <c r="F12" s="34">
        <v>201</v>
      </c>
      <c r="G12" s="33">
        <v>167</v>
      </c>
      <c r="H12" s="34">
        <v>202</v>
      </c>
      <c r="I12" s="33">
        <v>197</v>
      </c>
      <c r="J12" s="34"/>
      <c r="K12" s="62">
        <f t="shared" si="0"/>
        <v>192.16666666666666</v>
      </c>
      <c r="L12" s="57">
        <f t="shared" si="1"/>
        <v>1153</v>
      </c>
      <c r="M12" s="1">
        <f t="shared" si="2"/>
        <v>35</v>
      </c>
    </row>
    <row r="13" spans="1:13" ht="14.25" customHeight="1">
      <c r="A13" s="44">
        <v>4</v>
      </c>
      <c r="B13" s="27" t="s">
        <v>70</v>
      </c>
      <c r="C13" s="26" t="s">
        <v>13</v>
      </c>
      <c r="D13" s="33">
        <v>187</v>
      </c>
      <c r="E13" s="33">
        <v>169</v>
      </c>
      <c r="F13" s="34">
        <v>166</v>
      </c>
      <c r="G13" s="33">
        <v>222</v>
      </c>
      <c r="H13" s="34">
        <v>235</v>
      </c>
      <c r="I13" s="33">
        <v>174</v>
      </c>
      <c r="J13" s="34"/>
      <c r="K13" s="62">
        <f t="shared" si="0"/>
        <v>192.16666666666666</v>
      </c>
      <c r="L13" s="57">
        <f t="shared" si="1"/>
        <v>1153</v>
      </c>
      <c r="M13" s="1">
        <f t="shared" si="2"/>
        <v>69</v>
      </c>
    </row>
    <row r="14" spans="1:13" ht="14.25" customHeight="1">
      <c r="A14" s="43">
        <v>5</v>
      </c>
      <c r="B14" s="27" t="s">
        <v>25</v>
      </c>
      <c r="C14" s="26" t="s">
        <v>13</v>
      </c>
      <c r="D14" s="33">
        <v>215</v>
      </c>
      <c r="E14" s="33">
        <v>171</v>
      </c>
      <c r="F14" s="34">
        <v>206</v>
      </c>
      <c r="G14" s="33">
        <v>217</v>
      </c>
      <c r="H14" s="34">
        <v>171</v>
      </c>
      <c r="I14" s="33">
        <v>154</v>
      </c>
      <c r="J14" s="34"/>
      <c r="K14" s="62">
        <f t="shared" si="0"/>
        <v>189</v>
      </c>
      <c r="L14" s="57">
        <f t="shared" si="1"/>
        <v>1134</v>
      </c>
      <c r="M14" s="1">
        <f t="shared" si="2"/>
        <v>63</v>
      </c>
    </row>
    <row r="15" spans="1:13" ht="14.25" customHeight="1">
      <c r="A15" s="44">
        <v>6</v>
      </c>
      <c r="B15" s="27" t="s">
        <v>65</v>
      </c>
      <c r="C15" s="26" t="s">
        <v>66</v>
      </c>
      <c r="D15" s="33">
        <v>202</v>
      </c>
      <c r="E15" s="33">
        <v>198</v>
      </c>
      <c r="F15" s="34">
        <v>214</v>
      </c>
      <c r="G15" s="33">
        <v>160</v>
      </c>
      <c r="H15" s="34">
        <v>171</v>
      </c>
      <c r="I15" s="33">
        <v>157</v>
      </c>
      <c r="J15" s="34"/>
      <c r="K15" s="62">
        <f t="shared" si="0"/>
        <v>183.66666666666666</v>
      </c>
      <c r="L15" s="57">
        <f t="shared" si="1"/>
        <v>1102</v>
      </c>
      <c r="M15" s="1">
        <f t="shared" si="2"/>
        <v>57</v>
      </c>
    </row>
    <row r="16" spans="1:13" ht="14.25" customHeight="1">
      <c r="A16" s="44">
        <v>7</v>
      </c>
      <c r="B16" s="27" t="s">
        <v>73</v>
      </c>
      <c r="C16" s="26" t="s">
        <v>34</v>
      </c>
      <c r="D16" s="33">
        <v>173</v>
      </c>
      <c r="E16" s="33">
        <v>169</v>
      </c>
      <c r="F16" s="34">
        <v>213</v>
      </c>
      <c r="G16" s="33">
        <v>201</v>
      </c>
      <c r="H16" s="34">
        <v>135</v>
      </c>
      <c r="I16" s="33">
        <v>194</v>
      </c>
      <c r="J16" s="34"/>
      <c r="K16" s="62">
        <f t="shared" si="0"/>
        <v>180.83333333333334</v>
      </c>
      <c r="L16" s="57">
        <f t="shared" si="1"/>
        <v>1085</v>
      </c>
      <c r="M16" s="1">
        <f t="shared" si="2"/>
        <v>78</v>
      </c>
    </row>
    <row r="17" spans="1:13" ht="14.25" customHeight="1">
      <c r="A17" s="43">
        <v>8</v>
      </c>
      <c r="B17" s="27" t="s">
        <v>71</v>
      </c>
      <c r="C17" s="26" t="s">
        <v>34</v>
      </c>
      <c r="D17" s="33">
        <v>172</v>
      </c>
      <c r="E17" s="33">
        <v>208</v>
      </c>
      <c r="F17" s="34">
        <v>163</v>
      </c>
      <c r="G17" s="33">
        <v>141</v>
      </c>
      <c r="H17" s="34">
        <v>169</v>
      </c>
      <c r="I17" s="33">
        <v>203</v>
      </c>
      <c r="J17" s="34"/>
      <c r="K17" s="62">
        <f t="shared" si="0"/>
        <v>176</v>
      </c>
      <c r="L17" s="57">
        <f t="shared" si="1"/>
        <v>1056</v>
      </c>
      <c r="M17" s="1">
        <f t="shared" si="2"/>
        <v>67</v>
      </c>
    </row>
    <row r="18" spans="1:13" ht="14.25" customHeight="1">
      <c r="A18" s="43">
        <v>9</v>
      </c>
      <c r="B18" s="27" t="s">
        <v>74</v>
      </c>
      <c r="C18" s="26" t="s">
        <v>75</v>
      </c>
      <c r="D18" s="33">
        <v>172</v>
      </c>
      <c r="E18" s="33">
        <v>170</v>
      </c>
      <c r="F18" s="34">
        <v>172</v>
      </c>
      <c r="G18" s="33">
        <v>180</v>
      </c>
      <c r="H18" s="34">
        <v>172</v>
      </c>
      <c r="I18" s="33">
        <v>178</v>
      </c>
      <c r="J18" s="73"/>
      <c r="K18" s="62">
        <f t="shared" si="0"/>
        <v>174</v>
      </c>
      <c r="L18" s="57">
        <f t="shared" si="1"/>
        <v>1044</v>
      </c>
      <c r="M18" s="1">
        <f t="shared" si="2"/>
        <v>10</v>
      </c>
    </row>
    <row r="19" spans="3:12" ht="15.75">
      <c r="C19" s="13" t="s">
        <v>68</v>
      </c>
      <c r="D19" s="13"/>
      <c r="E19" s="13"/>
      <c r="F19" s="13"/>
      <c r="G19" s="13"/>
      <c r="H19" s="13"/>
      <c r="I19" s="13"/>
      <c r="J19" s="21"/>
      <c r="K19" s="21"/>
      <c r="L19" s="21"/>
    </row>
    <row r="20" spans="1:12" ht="13.5" thickBot="1">
      <c r="A20" s="19"/>
      <c r="B20" s="2"/>
      <c r="C20" s="2"/>
      <c r="D20" s="2"/>
      <c r="E20" s="2"/>
      <c r="F20" s="2"/>
      <c r="G20" s="2"/>
      <c r="H20" s="2"/>
      <c r="I20" s="2"/>
      <c r="J20" s="19"/>
      <c r="K20" s="19"/>
      <c r="L20" s="19"/>
    </row>
    <row r="21" spans="1:12" ht="25.5">
      <c r="A21" s="23"/>
      <c r="B21" s="91" t="s">
        <v>1</v>
      </c>
      <c r="C21" s="9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23"/>
      <c r="K21" s="23" t="s">
        <v>11</v>
      </c>
      <c r="L21" s="22" t="s">
        <v>9</v>
      </c>
    </row>
    <row r="22" spans="1:12" ht="12.75">
      <c r="A22" s="24" t="s">
        <v>0</v>
      </c>
      <c r="B22" s="92"/>
      <c r="C22" s="95"/>
      <c r="D22" s="5"/>
      <c r="E22" s="5"/>
      <c r="F22" s="5"/>
      <c r="G22" s="5"/>
      <c r="H22" s="5"/>
      <c r="I22" s="5"/>
      <c r="J22" s="66" t="s">
        <v>55</v>
      </c>
      <c r="K22" s="24">
        <f>L22</f>
        <v>6</v>
      </c>
      <c r="L22" s="15">
        <v>6</v>
      </c>
    </row>
    <row r="23" spans="1:12" ht="13.5" thickBot="1">
      <c r="A23" s="16"/>
      <c r="B23" s="93"/>
      <c r="C23" s="96"/>
      <c r="D23" s="6"/>
      <c r="E23" s="6"/>
      <c r="F23" s="6"/>
      <c r="G23" s="6"/>
      <c r="H23" s="6"/>
      <c r="I23" s="6"/>
      <c r="J23" s="16"/>
      <c r="K23" s="16" t="s">
        <v>10</v>
      </c>
      <c r="L23" s="17" t="s">
        <v>10</v>
      </c>
    </row>
    <row r="24" spans="1:13" ht="14.25" customHeight="1">
      <c r="A24" s="44">
        <v>1</v>
      </c>
      <c r="B24" s="25" t="s">
        <v>72</v>
      </c>
      <c r="C24" s="26" t="s">
        <v>34</v>
      </c>
      <c r="D24" s="31">
        <v>193</v>
      </c>
      <c r="E24" s="31">
        <v>173</v>
      </c>
      <c r="F24" s="71">
        <v>205</v>
      </c>
      <c r="G24" s="31">
        <v>245</v>
      </c>
      <c r="H24" s="32">
        <v>227</v>
      </c>
      <c r="I24" s="31">
        <v>217</v>
      </c>
      <c r="J24" s="32">
        <v>48</v>
      </c>
      <c r="K24" s="49">
        <f aca="true" t="shared" si="3" ref="K24:K34">AVERAGE(D24:I24)</f>
        <v>210</v>
      </c>
      <c r="L24" s="50">
        <f aca="true" t="shared" si="4" ref="L24:L34">SUM(D24:J24)</f>
        <v>1308</v>
      </c>
      <c r="M24" s="1">
        <f aca="true" t="shared" si="5" ref="M24:M34">MAX(D24:I24)-MIN(D24:I24)</f>
        <v>72</v>
      </c>
    </row>
    <row r="25" spans="1:13" ht="14.25" customHeight="1">
      <c r="A25" s="43">
        <v>2</v>
      </c>
      <c r="B25" s="27" t="s">
        <v>78</v>
      </c>
      <c r="C25" s="26" t="s">
        <v>79</v>
      </c>
      <c r="D25" s="33">
        <v>214</v>
      </c>
      <c r="E25" s="34">
        <v>199</v>
      </c>
      <c r="F25" s="33">
        <v>193</v>
      </c>
      <c r="G25" s="33">
        <v>172</v>
      </c>
      <c r="H25" s="34">
        <v>198</v>
      </c>
      <c r="I25" s="33">
        <v>161</v>
      </c>
      <c r="J25" s="34"/>
      <c r="K25" s="35">
        <f t="shared" si="3"/>
        <v>189.5</v>
      </c>
      <c r="L25" s="51">
        <f t="shared" si="4"/>
        <v>1137</v>
      </c>
      <c r="M25" s="1">
        <f t="shared" si="5"/>
        <v>53</v>
      </c>
    </row>
    <row r="26" spans="1:13" ht="14.25" customHeight="1">
      <c r="A26" s="43">
        <v>3</v>
      </c>
      <c r="B26" s="27" t="s">
        <v>71</v>
      </c>
      <c r="C26" s="26" t="s">
        <v>34</v>
      </c>
      <c r="D26" s="33">
        <v>157</v>
      </c>
      <c r="E26" s="34">
        <v>207</v>
      </c>
      <c r="F26" s="33">
        <v>147</v>
      </c>
      <c r="G26" s="33">
        <v>245</v>
      </c>
      <c r="H26" s="60">
        <v>198</v>
      </c>
      <c r="I26" s="34">
        <v>180</v>
      </c>
      <c r="J26" s="33"/>
      <c r="K26" s="55">
        <f t="shared" si="3"/>
        <v>189</v>
      </c>
      <c r="L26" s="51">
        <f t="shared" si="4"/>
        <v>1134</v>
      </c>
      <c r="M26" s="1">
        <f t="shared" si="5"/>
        <v>98</v>
      </c>
    </row>
    <row r="27" spans="1:13" ht="14.25" customHeight="1">
      <c r="A27" s="44">
        <v>4</v>
      </c>
      <c r="B27" s="27" t="s">
        <v>76</v>
      </c>
      <c r="C27" s="26" t="s">
        <v>77</v>
      </c>
      <c r="D27" s="33">
        <v>216</v>
      </c>
      <c r="E27" s="34">
        <v>143</v>
      </c>
      <c r="F27" s="33">
        <v>170</v>
      </c>
      <c r="G27" s="33">
        <v>169</v>
      </c>
      <c r="H27" s="60">
        <v>199</v>
      </c>
      <c r="I27" s="34">
        <v>212</v>
      </c>
      <c r="J27" s="33"/>
      <c r="K27" s="55">
        <f t="shared" si="3"/>
        <v>184.83333333333334</v>
      </c>
      <c r="L27" s="51">
        <f t="shared" si="4"/>
        <v>1109</v>
      </c>
      <c r="M27" s="1">
        <f t="shared" si="5"/>
        <v>73</v>
      </c>
    </row>
    <row r="28" spans="1:13" ht="14.25" customHeight="1">
      <c r="A28" s="43">
        <v>5</v>
      </c>
      <c r="B28" s="27" t="s">
        <v>74</v>
      </c>
      <c r="C28" s="26" t="s">
        <v>75</v>
      </c>
      <c r="D28" s="33">
        <v>176</v>
      </c>
      <c r="E28" s="34">
        <v>192</v>
      </c>
      <c r="F28" s="33">
        <v>167</v>
      </c>
      <c r="G28" s="33">
        <v>174</v>
      </c>
      <c r="H28" s="60">
        <v>213</v>
      </c>
      <c r="I28" s="34">
        <v>183</v>
      </c>
      <c r="J28" s="33"/>
      <c r="K28" s="55">
        <f t="shared" si="3"/>
        <v>184.16666666666666</v>
      </c>
      <c r="L28" s="51">
        <f t="shared" si="4"/>
        <v>1105</v>
      </c>
      <c r="M28" s="1">
        <f t="shared" si="5"/>
        <v>46</v>
      </c>
    </row>
    <row r="29" spans="1:13" ht="14.25" customHeight="1">
      <c r="A29" s="43">
        <v>6</v>
      </c>
      <c r="B29" s="45" t="s">
        <v>81</v>
      </c>
      <c r="C29" s="52" t="s">
        <v>82</v>
      </c>
      <c r="D29" s="53">
        <v>189</v>
      </c>
      <c r="E29" s="54">
        <v>174</v>
      </c>
      <c r="F29" s="53">
        <v>200</v>
      </c>
      <c r="G29" s="53">
        <v>189</v>
      </c>
      <c r="H29" s="61">
        <v>171</v>
      </c>
      <c r="I29" s="54">
        <v>153</v>
      </c>
      <c r="J29" s="53"/>
      <c r="K29" s="55">
        <f t="shared" si="3"/>
        <v>179.33333333333334</v>
      </c>
      <c r="L29" s="51">
        <f t="shared" si="4"/>
        <v>1076</v>
      </c>
      <c r="M29" s="1">
        <f t="shared" si="5"/>
        <v>47</v>
      </c>
    </row>
    <row r="30" spans="1:13" ht="14.25" customHeight="1">
      <c r="A30" s="44">
        <v>7</v>
      </c>
      <c r="B30" s="27" t="s">
        <v>73</v>
      </c>
      <c r="C30" s="26" t="s">
        <v>34</v>
      </c>
      <c r="D30" s="33">
        <v>204</v>
      </c>
      <c r="E30" s="34">
        <v>146</v>
      </c>
      <c r="F30" s="33">
        <v>194</v>
      </c>
      <c r="G30" s="33">
        <v>122</v>
      </c>
      <c r="H30" s="60">
        <v>189</v>
      </c>
      <c r="I30" s="34">
        <v>177</v>
      </c>
      <c r="J30" s="33"/>
      <c r="K30" s="55">
        <f t="shared" si="3"/>
        <v>172</v>
      </c>
      <c r="L30" s="51">
        <f t="shared" si="4"/>
        <v>1032</v>
      </c>
      <c r="M30" s="1">
        <f t="shared" si="5"/>
        <v>82</v>
      </c>
    </row>
    <row r="31" spans="1:13" ht="14.25" customHeight="1">
      <c r="A31" s="43">
        <v>8</v>
      </c>
      <c r="B31" s="27" t="s">
        <v>80</v>
      </c>
      <c r="C31" s="26" t="s">
        <v>13</v>
      </c>
      <c r="D31" s="33">
        <v>136</v>
      </c>
      <c r="E31" s="34">
        <v>153</v>
      </c>
      <c r="F31" s="33">
        <v>164</v>
      </c>
      <c r="G31" s="33">
        <v>196</v>
      </c>
      <c r="H31" s="60">
        <v>201</v>
      </c>
      <c r="I31" s="34">
        <v>170</v>
      </c>
      <c r="J31" s="33"/>
      <c r="K31" s="55">
        <f t="shared" si="3"/>
        <v>170</v>
      </c>
      <c r="L31" s="51">
        <f t="shared" si="4"/>
        <v>1020</v>
      </c>
      <c r="M31" s="1">
        <f t="shared" si="5"/>
        <v>65</v>
      </c>
    </row>
    <row r="32" spans="1:13" ht="14.25" customHeight="1">
      <c r="A32" s="43">
        <v>9</v>
      </c>
      <c r="B32" s="27" t="s">
        <v>85</v>
      </c>
      <c r="C32" s="26" t="s">
        <v>60</v>
      </c>
      <c r="D32" s="33">
        <v>166</v>
      </c>
      <c r="E32" s="34">
        <v>191</v>
      </c>
      <c r="F32" s="33">
        <v>135</v>
      </c>
      <c r="G32" s="33">
        <v>150</v>
      </c>
      <c r="H32" s="60">
        <v>172</v>
      </c>
      <c r="I32" s="34">
        <v>154</v>
      </c>
      <c r="J32" s="33">
        <v>48</v>
      </c>
      <c r="K32" s="55">
        <f t="shared" si="3"/>
        <v>161.33333333333334</v>
      </c>
      <c r="L32" s="51">
        <f t="shared" si="4"/>
        <v>1016</v>
      </c>
      <c r="M32" s="1">
        <f t="shared" si="5"/>
        <v>56</v>
      </c>
    </row>
    <row r="33" spans="1:13" ht="14.25" customHeight="1">
      <c r="A33" s="44">
        <v>10</v>
      </c>
      <c r="B33" s="27" t="s">
        <v>84</v>
      </c>
      <c r="C33" s="26" t="s">
        <v>77</v>
      </c>
      <c r="D33" s="33">
        <v>183</v>
      </c>
      <c r="E33" s="34">
        <v>189</v>
      </c>
      <c r="F33" s="33">
        <v>127</v>
      </c>
      <c r="G33" s="33">
        <v>159</v>
      </c>
      <c r="H33" s="60">
        <v>167</v>
      </c>
      <c r="I33" s="34">
        <v>146</v>
      </c>
      <c r="J33" s="33"/>
      <c r="K33" s="55">
        <f t="shared" si="3"/>
        <v>161.83333333333334</v>
      </c>
      <c r="L33" s="51">
        <f t="shared" si="4"/>
        <v>971</v>
      </c>
      <c r="M33" s="1">
        <f t="shared" si="5"/>
        <v>62</v>
      </c>
    </row>
    <row r="34" spans="1:13" ht="14.25" customHeight="1">
      <c r="A34" s="43">
        <v>11</v>
      </c>
      <c r="B34" s="27" t="s">
        <v>83</v>
      </c>
      <c r="C34" s="26" t="s">
        <v>77</v>
      </c>
      <c r="D34" s="33">
        <v>160</v>
      </c>
      <c r="E34" s="34">
        <v>161</v>
      </c>
      <c r="F34" s="33">
        <v>131</v>
      </c>
      <c r="G34" s="33">
        <v>113</v>
      </c>
      <c r="H34" s="60">
        <v>160</v>
      </c>
      <c r="I34" s="34">
        <v>152</v>
      </c>
      <c r="J34" s="33"/>
      <c r="K34" s="55">
        <f t="shared" si="3"/>
        <v>146.16666666666666</v>
      </c>
      <c r="L34" s="51">
        <f t="shared" si="4"/>
        <v>877</v>
      </c>
      <c r="M34" s="1">
        <f t="shared" si="5"/>
        <v>48</v>
      </c>
    </row>
    <row r="35" spans="1:12" ht="14.25" customHeight="1">
      <c r="A35" s="59"/>
      <c r="B35" s="48"/>
      <c r="C35" s="48"/>
      <c r="D35" s="69"/>
      <c r="E35" s="69"/>
      <c r="F35" s="69"/>
      <c r="G35" s="69"/>
      <c r="H35" s="69"/>
      <c r="I35" s="69"/>
      <c r="J35" s="69"/>
      <c r="K35" s="70"/>
      <c r="L35" s="69"/>
    </row>
    <row r="36" spans="1:12" ht="14.25" customHeight="1">
      <c r="A36" s="59"/>
      <c r="B36" s="48"/>
      <c r="C36" s="13" t="s">
        <v>69</v>
      </c>
      <c r="D36" s="69"/>
      <c r="E36" s="69"/>
      <c r="F36" s="69"/>
      <c r="G36" s="69"/>
      <c r="H36" s="69"/>
      <c r="I36" s="69"/>
      <c r="J36" s="69"/>
      <c r="K36" s="70"/>
      <c r="L36" s="69"/>
    </row>
    <row r="37" spans="1:12" ht="12.75" customHeight="1" thickBot="1">
      <c r="A37" s="19"/>
      <c r="B37" s="2"/>
      <c r="C37" s="2"/>
      <c r="D37" s="2"/>
      <c r="E37" s="2"/>
      <c r="F37" s="2"/>
      <c r="G37" s="2"/>
      <c r="H37" s="2"/>
      <c r="I37" s="2"/>
      <c r="J37" s="19"/>
      <c r="K37" s="19"/>
      <c r="L37" s="19"/>
    </row>
    <row r="38" spans="1:12" ht="25.5">
      <c r="A38" s="23"/>
      <c r="B38" s="91" t="s">
        <v>1</v>
      </c>
      <c r="C38" s="94" t="s">
        <v>2</v>
      </c>
      <c r="D38" s="4" t="s">
        <v>3</v>
      </c>
      <c r="E38" s="4" t="s">
        <v>4</v>
      </c>
      <c r="F38" s="4" t="s">
        <v>5</v>
      </c>
      <c r="G38" s="4" t="s">
        <v>6</v>
      </c>
      <c r="H38" s="4" t="s">
        <v>7</v>
      </c>
      <c r="I38" s="4" t="s">
        <v>8</v>
      </c>
      <c r="J38" s="23"/>
      <c r="K38" s="23" t="s">
        <v>11</v>
      </c>
      <c r="L38" s="22" t="s">
        <v>9</v>
      </c>
    </row>
    <row r="39" spans="1:12" ht="12.75">
      <c r="A39" s="24" t="s">
        <v>0</v>
      </c>
      <c r="B39" s="92"/>
      <c r="C39" s="95"/>
      <c r="D39" s="5"/>
      <c r="E39" s="5"/>
      <c r="F39" s="5"/>
      <c r="G39" s="5"/>
      <c r="H39" s="5"/>
      <c r="I39" s="5"/>
      <c r="J39" s="66" t="s">
        <v>55</v>
      </c>
      <c r="K39" s="24">
        <f>L39</f>
        <v>6</v>
      </c>
      <c r="L39" s="15">
        <v>6</v>
      </c>
    </row>
    <row r="40" spans="1:12" ht="12.75" customHeight="1" thickBot="1">
      <c r="A40" s="16"/>
      <c r="B40" s="93"/>
      <c r="C40" s="96"/>
      <c r="D40" s="6"/>
      <c r="E40" s="6"/>
      <c r="F40" s="6"/>
      <c r="G40" s="6"/>
      <c r="H40" s="6"/>
      <c r="I40" s="6"/>
      <c r="J40" s="16"/>
      <c r="K40" s="16" t="s">
        <v>10</v>
      </c>
      <c r="L40" s="17" t="s">
        <v>10</v>
      </c>
    </row>
    <row r="41" spans="1:13" ht="14.25" customHeight="1">
      <c r="A41" s="44">
        <v>1</v>
      </c>
      <c r="B41" s="25" t="s">
        <v>24</v>
      </c>
      <c r="C41" s="26" t="s">
        <v>13</v>
      </c>
      <c r="D41" s="31">
        <v>204</v>
      </c>
      <c r="E41" s="46">
        <v>234</v>
      </c>
      <c r="F41" s="32">
        <v>210</v>
      </c>
      <c r="G41" s="31">
        <v>225</v>
      </c>
      <c r="H41" s="32">
        <v>237</v>
      </c>
      <c r="I41" s="31">
        <v>257</v>
      </c>
      <c r="J41" s="32"/>
      <c r="K41" s="49">
        <f aca="true" t="shared" si="6" ref="K41:K51">AVERAGE(D41:I41)</f>
        <v>227.83333333333334</v>
      </c>
      <c r="L41" s="50">
        <f aca="true" t="shared" si="7" ref="L41:L51">SUM(D41:J41)</f>
        <v>1367</v>
      </c>
      <c r="M41" s="1">
        <f aca="true" t="shared" si="8" ref="M41:M51">MAX(D41:I41)-MIN(D41:I41)</f>
        <v>53</v>
      </c>
    </row>
    <row r="42" spans="1:13" ht="14.25" customHeight="1">
      <c r="A42" s="43">
        <v>2</v>
      </c>
      <c r="B42" s="27" t="s">
        <v>31</v>
      </c>
      <c r="C42" s="26" t="s">
        <v>13</v>
      </c>
      <c r="D42" s="33">
        <v>227</v>
      </c>
      <c r="E42" s="34">
        <v>217</v>
      </c>
      <c r="F42" s="33">
        <v>280</v>
      </c>
      <c r="G42" s="64">
        <v>191</v>
      </c>
      <c r="H42" s="34">
        <v>211</v>
      </c>
      <c r="I42" s="33">
        <v>205</v>
      </c>
      <c r="J42" s="34"/>
      <c r="K42" s="35">
        <f t="shared" si="6"/>
        <v>221.83333333333334</v>
      </c>
      <c r="L42" s="51">
        <f t="shared" si="7"/>
        <v>1331</v>
      </c>
      <c r="M42" s="1">
        <f t="shared" si="8"/>
        <v>89</v>
      </c>
    </row>
    <row r="43" spans="1:13" ht="14.25" customHeight="1">
      <c r="A43" s="43">
        <v>3</v>
      </c>
      <c r="B43" s="27" t="s">
        <v>80</v>
      </c>
      <c r="C43" s="26" t="s">
        <v>13</v>
      </c>
      <c r="D43" s="33">
        <v>223</v>
      </c>
      <c r="E43" s="34">
        <v>203</v>
      </c>
      <c r="F43" s="33">
        <v>212</v>
      </c>
      <c r="G43" s="33">
        <v>201</v>
      </c>
      <c r="H43" s="60">
        <v>174</v>
      </c>
      <c r="I43" s="34">
        <v>170</v>
      </c>
      <c r="J43" s="33"/>
      <c r="K43" s="55">
        <f t="shared" si="6"/>
        <v>197.16666666666666</v>
      </c>
      <c r="L43" s="51">
        <f t="shared" si="7"/>
        <v>1183</v>
      </c>
      <c r="M43" s="1">
        <f t="shared" si="8"/>
        <v>53</v>
      </c>
    </row>
    <row r="44" spans="1:13" ht="14.25" customHeight="1">
      <c r="A44" s="44">
        <v>4</v>
      </c>
      <c r="B44" s="27" t="s">
        <v>25</v>
      </c>
      <c r="C44" s="26" t="s">
        <v>13</v>
      </c>
      <c r="D44" s="33">
        <v>175</v>
      </c>
      <c r="E44" s="34">
        <v>158</v>
      </c>
      <c r="F44" s="33">
        <v>170</v>
      </c>
      <c r="G44" s="33">
        <v>181</v>
      </c>
      <c r="H44" s="60">
        <v>181</v>
      </c>
      <c r="I44" s="34">
        <v>233</v>
      </c>
      <c r="J44" s="33"/>
      <c r="K44" s="55">
        <f t="shared" si="6"/>
        <v>183</v>
      </c>
      <c r="L44" s="51">
        <f t="shared" si="7"/>
        <v>1098</v>
      </c>
      <c r="M44" s="1">
        <f t="shared" si="8"/>
        <v>75</v>
      </c>
    </row>
    <row r="45" spans="1:13" ht="14.25" customHeight="1">
      <c r="A45" s="43">
        <v>5</v>
      </c>
      <c r="B45" s="45" t="s">
        <v>71</v>
      </c>
      <c r="C45" s="52" t="s">
        <v>34</v>
      </c>
      <c r="D45" s="53">
        <v>165</v>
      </c>
      <c r="E45" s="54">
        <v>219</v>
      </c>
      <c r="F45" s="53">
        <v>178</v>
      </c>
      <c r="G45" s="53">
        <v>167</v>
      </c>
      <c r="H45" s="61">
        <v>187</v>
      </c>
      <c r="I45" s="54">
        <v>165</v>
      </c>
      <c r="J45" s="53"/>
      <c r="K45" s="55">
        <f t="shared" si="6"/>
        <v>180.16666666666666</v>
      </c>
      <c r="L45" s="51">
        <f t="shared" si="7"/>
        <v>1081</v>
      </c>
      <c r="M45" s="1">
        <f t="shared" si="8"/>
        <v>54</v>
      </c>
    </row>
    <row r="46" spans="1:13" ht="14.25" customHeight="1">
      <c r="A46" s="43">
        <v>6</v>
      </c>
      <c r="B46" s="27" t="s">
        <v>86</v>
      </c>
      <c r="C46" s="26" t="s">
        <v>82</v>
      </c>
      <c r="D46" s="33">
        <v>208</v>
      </c>
      <c r="E46" s="34">
        <v>193</v>
      </c>
      <c r="F46" s="33">
        <v>162</v>
      </c>
      <c r="G46" s="33">
        <v>206</v>
      </c>
      <c r="H46" s="60">
        <v>157</v>
      </c>
      <c r="I46" s="34">
        <v>141</v>
      </c>
      <c r="J46" s="33"/>
      <c r="K46" s="55">
        <f t="shared" si="6"/>
        <v>177.83333333333334</v>
      </c>
      <c r="L46" s="51">
        <f t="shared" si="7"/>
        <v>1067</v>
      </c>
      <c r="M46" s="1">
        <f t="shared" si="8"/>
        <v>67</v>
      </c>
    </row>
    <row r="47" spans="1:13" ht="14.25" customHeight="1">
      <c r="A47" s="44">
        <v>7</v>
      </c>
      <c r="B47" s="27" t="s">
        <v>89</v>
      </c>
      <c r="C47" s="26" t="s">
        <v>82</v>
      </c>
      <c r="D47" s="33">
        <v>202</v>
      </c>
      <c r="E47" s="34">
        <v>159</v>
      </c>
      <c r="F47" s="33">
        <v>183</v>
      </c>
      <c r="G47" s="33">
        <v>135</v>
      </c>
      <c r="H47" s="60">
        <v>147</v>
      </c>
      <c r="I47" s="34">
        <v>210</v>
      </c>
      <c r="J47" s="33"/>
      <c r="K47" s="55">
        <f t="shared" si="6"/>
        <v>172.66666666666666</v>
      </c>
      <c r="L47" s="51">
        <f t="shared" si="7"/>
        <v>1036</v>
      </c>
      <c r="M47" s="1">
        <f t="shared" si="8"/>
        <v>75</v>
      </c>
    </row>
    <row r="48" spans="1:13" ht="14.25" customHeight="1">
      <c r="A48" s="43">
        <v>8</v>
      </c>
      <c r="B48" s="27" t="s">
        <v>78</v>
      </c>
      <c r="C48" s="26" t="s">
        <v>79</v>
      </c>
      <c r="D48" s="33">
        <v>212</v>
      </c>
      <c r="E48" s="34">
        <v>150</v>
      </c>
      <c r="F48" s="33">
        <v>194</v>
      </c>
      <c r="G48" s="33">
        <v>179</v>
      </c>
      <c r="H48" s="60">
        <v>146</v>
      </c>
      <c r="I48" s="34">
        <v>141</v>
      </c>
      <c r="J48" s="33"/>
      <c r="K48" s="55">
        <f t="shared" si="6"/>
        <v>170.33333333333334</v>
      </c>
      <c r="L48" s="51">
        <f t="shared" si="7"/>
        <v>1022</v>
      </c>
      <c r="M48" s="1">
        <f t="shared" si="8"/>
        <v>71</v>
      </c>
    </row>
    <row r="49" spans="1:13" ht="14.25" customHeight="1">
      <c r="A49" s="43">
        <v>9</v>
      </c>
      <c r="B49" s="27" t="s">
        <v>73</v>
      </c>
      <c r="C49" s="26" t="s">
        <v>34</v>
      </c>
      <c r="D49" s="33">
        <v>144</v>
      </c>
      <c r="E49" s="34">
        <v>179</v>
      </c>
      <c r="F49" s="33">
        <v>169</v>
      </c>
      <c r="G49" s="33">
        <v>152</v>
      </c>
      <c r="H49" s="60">
        <v>161</v>
      </c>
      <c r="I49" s="34">
        <v>207</v>
      </c>
      <c r="J49" s="33"/>
      <c r="K49" s="55">
        <f t="shared" si="6"/>
        <v>168.66666666666666</v>
      </c>
      <c r="L49" s="51">
        <f t="shared" si="7"/>
        <v>1012</v>
      </c>
      <c r="M49" s="1">
        <f t="shared" si="8"/>
        <v>63</v>
      </c>
    </row>
    <row r="50" spans="1:13" ht="14.25" customHeight="1">
      <c r="A50" s="44">
        <v>10</v>
      </c>
      <c r="B50" s="27" t="s">
        <v>88</v>
      </c>
      <c r="C50" s="26" t="s">
        <v>82</v>
      </c>
      <c r="D50" s="33">
        <v>130</v>
      </c>
      <c r="E50" s="34">
        <v>152</v>
      </c>
      <c r="F50" s="33">
        <v>174</v>
      </c>
      <c r="G50" s="33">
        <v>166</v>
      </c>
      <c r="H50" s="60">
        <v>149</v>
      </c>
      <c r="I50" s="34">
        <v>171</v>
      </c>
      <c r="J50" s="33"/>
      <c r="K50" s="56">
        <f t="shared" si="6"/>
        <v>157</v>
      </c>
      <c r="L50" s="57">
        <f t="shared" si="7"/>
        <v>942</v>
      </c>
      <c r="M50" s="1">
        <f t="shared" si="8"/>
        <v>44</v>
      </c>
    </row>
    <row r="51" spans="1:13" ht="14.25" customHeight="1">
      <c r="A51" s="44">
        <v>11</v>
      </c>
      <c r="B51" s="27" t="s">
        <v>87</v>
      </c>
      <c r="C51" s="26" t="s">
        <v>82</v>
      </c>
      <c r="D51" s="33">
        <v>178</v>
      </c>
      <c r="E51" s="34">
        <v>157</v>
      </c>
      <c r="F51" s="33">
        <v>140</v>
      </c>
      <c r="G51" s="33">
        <v>163</v>
      </c>
      <c r="H51" s="60">
        <v>148</v>
      </c>
      <c r="I51" s="34">
        <v>146</v>
      </c>
      <c r="J51" s="33"/>
      <c r="K51" s="56">
        <f t="shared" si="6"/>
        <v>155.33333333333334</v>
      </c>
      <c r="L51" s="57">
        <f t="shared" si="7"/>
        <v>932</v>
      </c>
      <c r="M51" s="1">
        <f t="shared" si="8"/>
        <v>38</v>
      </c>
    </row>
    <row r="52" spans="1:12" ht="14.25" customHeight="1">
      <c r="A52" s="59"/>
      <c r="B52" s="48"/>
      <c r="C52" s="48"/>
      <c r="D52" s="34"/>
      <c r="E52" s="34"/>
      <c r="F52" s="34"/>
      <c r="G52" s="34"/>
      <c r="H52" s="34"/>
      <c r="I52" s="34"/>
      <c r="J52" s="69"/>
      <c r="K52" s="70"/>
      <c r="L52" s="69"/>
    </row>
    <row r="53" spans="3:9" ht="15.75">
      <c r="C53" s="65" t="s">
        <v>54</v>
      </c>
      <c r="D53" s="100" t="s">
        <v>24</v>
      </c>
      <c r="E53" s="101"/>
      <c r="F53" s="101"/>
      <c r="G53" s="101"/>
      <c r="H53" s="101"/>
      <c r="I53" s="102"/>
    </row>
  </sheetData>
  <mergeCells count="8">
    <mergeCell ref="B38:B40"/>
    <mergeCell ref="C38:C40"/>
    <mergeCell ref="D53:I53"/>
    <mergeCell ref="B1:L1"/>
    <mergeCell ref="B7:B9"/>
    <mergeCell ref="C7:C9"/>
    <mergeCell ref="B21:B23"/>
    <mergeCell ref="C21:C23"/>
  </mergeCells>
  <printOptions/>
  <pageMargins left="0.11811023622047245" right="0.1968503937007874" top="0.18" bottom="0" header="0.1968503937007874" footer="0"/>
  <pageSetup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5"/>
  <sheetViews>
    <sheetView zoomScaleSheetLayoutView="75" workbookViewId="0" topLeftCell="A58">
      <selection activeCell="O11" sqref="O11"/>
    </sheetView>
  </sheetViews>
  <sheetFormatPr defaultColWidth="9.00390625" defaultRowHeight="12.75" outlineLevelCol="1"/>
  <cols>
    <col min="1" max="1" width="7.375" style="18" customWidth="1"/>
    <col min="2" max="2" width="24.25390625" style="1" customWidth="1"/>
    <col min="3" max="3" width="27.75390625" style="1" customWidth="1"/>
    <col min="4" max="4" width="7.25390625" style="1" customWidth="1" outlineLevel="1"/>
    <col min="5" max="5" width="7.375" style="1" customWidth="1" outlineLevel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9" width="7.125" style="1" customWidth="1" outlineLevel="1"/>
    <col min="10" max="10" width="7.125" style="18" customWidth="1" outlineLevel="1"/>
    <col min="11" max="11" width="9.00390625" style="18" customWidth="1"/>
    <col min="12" max="12" width="7.625" style="18" customWidth="1"/>
    <col min="13" max="16384" width="9.125" style="1" customWidth="1"/>
  </cols>
  <sheetData>
    <row r="1" spans="2:12" ht="18">
      <c r="B1" s="89" t="s">
        <v>21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20.25">
      <c r="B2" s="8"/>
      <c r="C2" s="7" t="s">
        <v>23</v>
      </c>
      <c r="D2" s="7"/>
      <c r="E2" s="7"/>
      <c r="F2" s="7"/>
      <c r="G2" s="7"/>
      <c r="H2" s="7"/>
      <c r="I2" s="7"/>
      <c r="J2" s="29"/>
      <c r="K2" s="29"/>
      <c r="L2" s="29"/>
    </row>
    <row r="3" spans="2:12" ht="18">
      <c r="B3" s="8"/>
      <c r="C3" s="14" t="s">
        <v>22</v>
      </c>
      <c r="D3" s="8"/>
      <c r="E3" s="8"/>
      <c r="F3" s="8"/>
      <c r="G3" s="8"/>
      <c r="H3" s="8"/>
      <c r="I3" s="8"/>
      <c r="J3" s="30"/>
      <c r="K3" s="30"/>
      <c r="L3" s="30"/>
    </row>
    <row r="4" spans="3:12" ht="15.75">
      <c r="C4" s="13" t="s">
        <v>12</v>
      </c>
      <c r="D4" s="13"/>
      <c r="E4" s="13"/>
      <c r="F4" s="13"/>
      <c r="G4" s="13"/>
      <c r="H4" s="13"/>
      <c r="I4" s="13"/>
      <c r="J4" s="21"/>
      <c r="K4" s="21"/>
      <c r="L4" s="21"/>
    </row>
    <row r="5" spans="3:12" ht="15.75">
      <c r="C5" s="13" t="s">
        <v>90</v>
      </c>
      <c r="D5" s="13"/>
      <c r="E5" s="13"/>
      <c r="F5" s="13"/>
      <c r="G5" s="13"/>
      <c r="H5" s="13"/>
      <c r="I5" s="13"/>
      <c r="J5" s="21"/>
      <c r="K5" s="21"/>
      <c r="L5" s="21"/>
    </row>
    <row r="6" spans="1:12" s="2" customFormat="1" ht="7.5" thickBot="1">
      <c r="A6" s="19"/>
      <c r="J6" s="19"/>
      <c r="K6" s="19"/>
      <c r="L6" s="19"/>
    </row>
    <row r="7" spans="1:12" s="3" customFormat="1" ht="25.5">
      <c r="A7" s="23"/>
      <c r="B7" s="91" t="s">
        <v>1</v>
      </c>
      <c r="C7" s="9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23"/>
      <c r="K7" s="23" t="s">
        <v>11</v>
      </c>
      <c r="L7" s="22" t="s">
        <v>9</v>
      </c>
    </row>
    <row r="8" spans="1:12" s="3" customFormat="1" ht="12.75">
      <c r="A8" s="24" t="s">
        <v>0</v>
      </c>
      <c r="B8" s="92"/>
      <c r="C8" s="95"/>
      <c r="D8" s="5"/>
      <c r="E8" s="5"/>
      <c r="F8" s="5"/>
      <c r="G8" s="5"/>
      <c r="H8" s="5"/>
      <c r="I8" s="5"/>
      <c r="J8" s="66" t="s">
        <v>55</v>
      </c>
      <c r="K8" s="24">
        <f>L8</f>
        <v>6</v>
      </c>
      <c r="L8" s="15">
        <v>6</v>
      </c>
    </row>
    <row r="9" spans="1:12" s="3" customFormat="1" ht="13.5" thickBot="1">
      <c r="A9" s="16"/>
      <c r="B9" s="93"/>
      <c r="C9" s="96"/>
      <c r="D9" s="6"/>
      <c r="E9" s="6"/>
      <c r="F9" s="6"/>
      <c r="G9" s="6"/>
      <c r="H9" s="6"/>
      <c r="I9" s="6"/>
      <c r="J9" s="16"/>
      <c r="K9" s="24" t="s">
        <v>10</v>
      </c>
      <c r="L9" s="15" t="s">
        <v>10</v>
      </c>
    </row>
    <row r="10" spans="1:13" ht="14.25" customHeight="1">
      <c r="A10" s="44">
        <v>1</v>
      </c>
      <c r="B10" s="25" t="s">
        <v>72</v>
      </c>
      <c r="C10" s="26" t="s">
        <v>34</v>
      </c>
      <c r="D10" s="31">
        <v>204</v>
      </c>
      <c r="E10" s="31">
        <v>203</v>
      </c>
      <c r="F10" s="32">
        <v>205</v>
      </c>
      <c r="G10" s="31">
        <v>266</v>
      </c>
      <c r="H10" s="71">
        <v>244</v>
      </c>
      <c r="I10" s="31">
        <v>183</v>
      </c>
      <c r="J10" s="32">
        <v>48</v>
      </c>
      <c r="K10" s="49">
        <f aca="true" t="shared" si="0" ref="K10:K18">AVERAGE(D10:I10)</f>
        <v>217.5</v>
      </c>
      <c r="L10" s="50">
        <f aca="true" t="shared" si="1" ref="L10:L18">SUM(D10:J10)</f>
        <v>1353</v>
      </c>
      <c r="M10" s="1">
        <f aca="true" t="shared" si="2" ref="M10:M18">MAX(D10:I10)-MIN(D10:I10)</f>
        <v>83</v>
      </c>
    </row>
    <row r="11" spans="1:13" ht="14.25" customHeight="1">
      <c r="A11" s="43">
        <v>2</v>
      </c>
      <c r="B11" s="27" t="s">
        <v>80</v>
      </c>
      <c r="C11" s="26" t="s">
        <v>13</v>
      </c>
      <c r="D11" s="64">
        <v>229</v>
      </c>
      <c r="E11" s="33">
        <v>234</v>
      </c>
      <c r="F11" s="34">
        <v>192</v>
      </c>
      <c r="G11" s="33">
        <v>244</v>
      </c>
      <c r="H11" s="34">
        <v>193</v>
      </c>
      <c r="I11" s="33">
        <v>237</v>
      </c>
      <c r="J11" s="34"/>
      <c r="K11" s="62">
        <f t="shared" si="0"/>
        <v>221.5</v>
      </c>
      <c r="L11" s="57">
        <f t="shared" si="1"/>
        <v>1329</v>
      </c>
      <c r="M11" s="1">
        <f t="shared" si="2"/>
        <v>52</v>
      </c>
    </row>
    <row r="12" spans="1:13" ht="14.25" customHeight="1">
      <c r="A12" s="44">
        <v>3</v>
      </c>
      <c r="B12" s="27" t="s">
        <v>14</v>
      </c>
      <c r="C12" s="26" t="s">
        <v>13</v>
      </c>
      <c r="D12" s="33">
        <v>205</v>
      </c>
      <c r="E12" s="33">
        <v>256</v>
      </c>
      <c r="F12" s="63">
        <v>189</v>
      </c>
      <c r="G12" s="33">
        <v>183</v>
      </c>
      <c r="H12" s="34">
        <v>247</v>
      </c>
      <c r="I12" s="33">
        <v>181</v>
      </c>
      <c r="J12" s="34">
        <v>48</v>
      </c>
      <c r="K12" s="62">
        <f t="shared" si="0"/>
        <v>210.16666666666666</v>
      </c>
      <c r="L12" s="57">
        <f t="shared" si="1"/>
        <v>1309</v>
      </c>
      <c r="M12" s="1">
        <f t="shared" si="2"/>
        <v>75</v>
      </c>
    </row>
    <row r="13" spans="1:13" ht="14.25" customHeight="1">
      <c r="A13" s="44">
        <v>4</v>
      </c>
      <c r="B13" s="27" t="s">
        <v>73</v>
      </c>
      <c r="C13" s="26" t="s">
        <v>34</v>
      </c>
      <c r="D13" s="33">
        <v>167</v>
      </c>
      <c r="E13" s="33">
        <v>201</v>
      </c>
      <c r="F13" s="34">
        <v>192</v>
      </c>
      <c r="G13" s="33">
        <v>204</v>
      </c>
      <c r="H13" s="34">
        <v>215</v>
      </c>
      <c r="I13" s="33">
        <v>198</v>
      </c>
      <c r="J13" s="34"/>
      <c r="K13" s="62">
        <f t="shared" si="0"/>
        <v>196.16666666666666</v>
      </c>
      <c r="L13" s="57">
        <f t="shared" si="1"/>
        <v>1177</v>
      </c>
      <c r="M13" s="1">
        <f t="shared" si="2"/>
        <v>48</v>
      </c>
    </row>
    <row r="14" spans="1:13" ht="14.25" customHeight="1">
      <c r="A14" s="43">
        <v>5</v>
      </c>
      <c r="B14" s="27" t="s">
        <v>70</v>
      </c>
      <c r="C14" s="26" t="s">
        <v>13</v>
      </c>
      <c r="D14" s="33">
        <v>176</v>
      </c>
      <c r="E14" s="33">
        <v>180</v>
      </c>
      <c r="F14" s="34">
        <v>223</v>
      </c>
      <c r="G14" s="33">
        <v>204</v>
      </c>
      <c r="H14" s="34">
        <v>195</v>
      </c>
      <c r="I14" s="33">
        <v>176</v>
      </c>
      <c r="J14" s="34"/>
      <c r="K14" s="62">
        <f t="shared" si="0"/>
        <v>192.33333333333334</v>
      </c>
      <c r="L14" s="57">
        <f t="shared" si="1"/>
        <v>1154</v>
      </c>
      <c r="M14" s="1">
        <f t="shared" si="2"/>
        <v>47</v>
      </c>
    </row>
    <row r="15" spans="1:13" ht="14.25" customHeight="1">
      <c r="A15" s="44">
        <v>6</v>
      </c>
      <c r="B15" s="27" t="s">
        <v>74</v>
      </c>
      <c r="C15" s="26" t="s">
        <v>75</v>
      </c>
      <c r="D15" s="33">
        <v>175</v>
      </c>
      <c r="E15" s="33">
        <v>189</v>
      </c>
      <c r="F15" s="34">
        <v>156</v>
      </c>
      <c r="G15" s="33">
        <v>184</v>
      </c>
      <c r="H15" s="34">
        <v>173</v>
      </c>
      <c r="I15" s="33">
        <v>234</v>
      </c>
      <c r="J15" s="34"/>
      <c r="K15" s="62">
        <f t="shared" si="0"/>
        <v>185.16666666666666</v>
      </c>
      <c r="L15" s="57">
        <f t="shared" si="1"/>
        <v>1111</v>
      </c>
      <c r="M15" s="1">
        <f t="shared" si="2"/>
        <v>78</v>
      </c>
    </row>
    <row r="16" spans="1:13" ht="14.25" customHeight="1">
      <c r="A16" s="44">
        <v>7</v>
      </c>
      <c r="B16" s="27" t="s">
        <v>93</v>
      </c>
      <c r="C16" s="26" t="s">
        <v>13</v>
      </c>
      <c r="D16" s="33">
        <v>218</v>
      </c>
      <c r="E16" s="33">
        <v>175</v>
      </c>
      <c r="F16" s="34">
        <v>178</v>
      </c>
      <c r="G16" s="33">
        <v>168</v>
      </c>
      <c r="H16" s="34">
        <v>149</v>
      </c>
      <c r="I16" s="33">
        <v>204</v>
      </c>
      <c r="J16" s="34"/>
      <c r="K16" s="62">
        <f t="shared" si="0"/>
        <v>182</v>
      </c>
      <c r="L16" s="57">
        <f t="shared" si="1"/>
        <v>1092</v>
      </c>
      <c r="M16" s="1">
        <f t="shared" si="2"/>
        <v>69</v>
      </c>
    </row>
    <row r="17" spans="1:13" ht="14.25" customHeight="1">
      <c r="A17" s="43">
        <v>8</v>
      </c>
      <c r="B17" s="27" t="s">
        <v>71</v>
      </c>
      <c r="C17" s="26" t="s">
        <v>34</v>
      </c>
      <c r="D17" s="33">
        <v>172</v>
      </c>
      <c r="E17" s="33">
        <v>178</v>
      </c>
      <c r="F17" s="34">
        <v>173</v>
      </c>
      <c r="G17" s="33">
        <v>223</v>
      </c>
      <c r="H17" s="34">
        <v>205</v>
      </c>
      <c r="I17" s="33">
        <v>141</v>
      </c>
      <c r="J17" s="34"/>
      <c r="K17" s="62">
        <f t="shared" si="0"/>
        <v>182</v>
      </c>
      <c r="L17" s="57">
        <f t="shared" si="1"/>
        <v>1092</v>
      </c>
      <c r="M17" s="1">
        <f t="shared" si="2"/>
        <v>82</v>
      </c>
    </row>
    <row r="18" spans="1:13" ht="14.25" customHeight="1">
      <c r="A18" s="43">
        <v>9</v>
      </c>
      <c r="B18" s="27" t="s">
        <v>94</v>
      </c>
      <c r="C18" s="26" t="s">
        <v>13</v>
      </c>
      <c r="D18" s="33">
        <v>173</v>
      </c>
      <c r="E18" s="33">
        <v>145</v>
      </c>
      <c r="F18" s="34">
        <v>168</v>
      </c>
      <c r="G18" s="33">
        <v>116</v>
      </c>
      <c r="H18" s="34">
        <v>181</v>
      </c>
      <c r="I18" s="33">
        <v>213</v>
      </c>
      <c r="J18" s="73"/>
      <c r="K18" s="62">
        <f t="shared" si="0"/>
        <v>166</v>
      </c>
      <c r="L18" s="57">
        <f t="shared" si="1"/>
        <v>996</v>
      </c>
      <c r="M18" s="1">
        <f t="shared" si="2"/>
        <v>97</v>
      </c>
    </row>
    <row r="19" spans="3:12" ht="15.75">
      <c r="C19" s="13" t="s">
        <v>91</v>
      </c>
      <c r="D19" s="13"/>
      <c r="E19" s="13"/>
      <c r="F19" s="13"/>
      <c r="G19" s="13"/>
      <c r="H19" s="13"/>
      <c r="I19" s="13"/>
      <c r="J19" s="21"/>
      <c r="K19" s="21"/>
      <c r="L19" s="21"/>
    </row>
    <row r="20" spans="1:12" ht="13.5" thickBot="1">
      <c r="A20" s="19"/>
      <c r="B20" s="2"/>
      <c r="C20" s="2"/>
      <c r="D20" s="2"/>
      <c r="E20" s="2"/>
      <c r="F20" s="2"/>
      <c r="G20" s="2"/>
      <c r="H20" s="2"/>
      <c r="I20" s="2"/>
      <c r="J20" s="19"/>
      <c r="K20" s="19"/>
      <c r="L20" s="19"/>
    </row>
    <row r="21" spans="1:12" ht="25.5">
      <c r="A21" s="23"/>
      <c r="B21" s="91" t="s">
        <v>1</v>
      </c>
      <c r="C21" s="9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23"/>
      <c r="K21" s="23" t="s">
        <v>11</v>
      </c>
      <c r="L21" s="22" t="s">
        <v>9</v>
      </c>
    </row>
    <row r="22" spans="1:12" ht="12.75">
      <c r="A22" s="24" t="s">
        <v>0</v>
      </c>
      <c r="B22" s="92"/>
      <c r="C22" s="95"/>
      <c r="D22" s="5"/>
      <c r="E22" s="5"/>
      <c r="F22" s="5"/>
      <c r="G22" s="5"/>
      <c r="H22" s="5"/>
      <c r="I22" s="5"/>
      <c r="J22" s="66" t="s">
        <v>55</v>
      </c>
      <c r="K22" s="24">
        <f>L22</f>
        <v>6</v>
      </c>
      <c r="L22" s="15">
        <v>6</v>
      </c>
    </row>
    <row r="23" spans="1:12" ht="13.5" thickBot="1">
      <c r="A23" s="16"/>
      <c r="B23" s="93"/>
      <c r="C23" s="96"/>
      <c r="D23" s="6"/>
      <c r="E23" s="6"/>
      <c r="F23" s="6"/>
      <c r="G23" s="6"/>
      <c r="H23" s="6"/>
      <c r="I23" s="6"/>
      <c r="J23" s="16"/>
      <c r="K23" s="16" t="s">
        <v>10</v>
      </c>
      <c r="L23" s="17" t="s">
        <v>10</v>
      </c>
    </row>
    <row r="24" spans="1:13" ht="14.25" customHeight="1">
      <c r="A24" s="44">
        <v>1</v>
      </c>
      <c r="B24" s="25" t="s">
        <v>73</v>
      </c>
      <c r="C24" s="26" t="s">
        <v>34</v>
      </c>
      <c r="D24" s="31">
        <v>188</v>
      </c>
      <c r="E24" s="31">
        <v>225</v>
      </c>
      <c r="F24" s="32">
        <v>193</v>
      </c>
      <c r="G24" s="46">
        <v>215</v>
      </c>
      <c r="H24" s="32">
        <v>216</v>
      </c>
      <c r="I24" s="31">
        <v>289</v>
      </c>
      <c r="J24" s="32"/>
      <c r="K24" s="49">
        <f aca="true" t="shared" si="3" ref="K24:K47">AVERAGE(D24:I24)</f>
        <v>221</v>
      </c>
      <c r="L24" s="50">
        <f aca="true" t="shared" si="4" ref="L24:L47">SUM(D24:J24)</f>
        <v>1326</v>
      </c>
      <c r="M24" s="1">
        <f aca="true" t="shared" si="5" ref="M24:M47">MAX(D24:I24)-MIN(D24:I24)</f>
        <v>101</v>
      </c>
    </row>
    <row r="25" spans="1:13" ht="14.25" customHeight="1">
      <c r="A25" s="43">
        <v>2</v>
      </c>
      <c r="B25" s="27" t="s">
        <v>98</v>
      </c>
      <c r="C25" s="26" t="s">
        <v>99</v>
      </c>
      <c r="D25" s="64">
        <v>202</v>
      </c>
      <c r="E25" s="34">
        <v>219</v>
      </c>
      <c r="F25" s="33">
        <v>204</v>
      </c>
      <c r="G25" s="33">
        <v>188</v>
      </c>
      <c r="H25" s="34">
        <v>216</v>
      </c>
      <c r="I25" s="33">
        <v>241</v>
      </c>
      <c r="J25" s="34">
        <v>48</v>
      </c>
      <c r="K25" s="35">
        <f t="shared" si="3"/>
        <v>211.66666666666666</v>
      </c>
      <c r="L25" s="51">
        <f t="shared" si="4"/>
        <v>1318</v>
      </c>
      <c r="M25" s="1">
        <f t="shared" si="5"/>
        <v>53</v>
      </c>
    </row>
    <row r="26" spans="1:13" ht="14.25" customHeight="1">
      <c r="A26" s="43">
        <v>3</v>
      </c>
      <c r="B26" s="27" t="s">
        <v>106</v>
      </c>
      <c r="C26" s="26" t="s">
        <v>102</v>
      </c>
      <c r="D26" s="64">
        <v>195</v>
      </c>
      <c r="E26" s="34">
        <v>247</v>
      </c>
      <c r="F26" s="33">
        <v>205</v>
      </c>
      <c r="G26" s="33">
        <v>199</v>
      </c>
      <c r="H26" s="60">
        <v>214</v>
      </c>
      <c r="I26" s="34">
        <v>256</v>
      </c>
      <c r="J26" s="33"/>
      <c r="K26" s="55">
        <f t="shared" si="3"/>
        <v>219.33333333333334</v>
      </c>
      <c r="L26" s="51">
        <f t="shared" si="4"/>
        <v>1316</v>
      </c>
      <c r="M26" s="1">
        <f t="shared" si="5"/>
        <v>61</v>
      </c>
    </row>
    <row r="27" spans="1:13" ht="14.25" customHeight="1">
      <c r="A27" s="44">
        <v>4</v>
      </c>
      <c r="B27" s="27" t="s">
        <v>101</v>
      </c>
      <c r="C27" s="26" t="s">
        <v>102</v>
      </c>
      <c r="D27" s="33">
        <v>269</v>
      </c>
      <c r="E27" s="34">
        <v>225</v>
      </c>
      <c r="F27" s="64">
        <v>195</v>
      </c>
      <c r="G27" s="33">
        <v>181</v>
      </c>
      <c r="H27" s="60">
        <v>209</v>
      </c>
      <c r="I27" s="34">
        <v>225</v>
      </c>
      <c r="J27" s="33"/>
      <c r="K27" s="55">
        <f t="shared" si="3"/>
        <v>217.33333333333334</v>
      </c>
      <c r="L27" s="51">
        <f t="shared" si="4"/>
        <v>1304</v>
      </c>
      <c r="M27" s="1">
        <f t="shared" si="5"/>
        <v>88</v>
      </c>
    </row>
    <row r="28" spans="1:13" ht="14.25" customHeight="1">
      <c r="A28" s="43">
        <v>5</v>
      </c>
      <c r="B28" s="27" t="s">
        <v>14</v>
      </c>
      <c r="C28" s="26" t="s">
        <v>13</v>
      </c>
      <c r="D28" s="33">
        <v>213</v>
      </c>
      <c r="E28" s="34">
        <v>207</v>
      </c>
      <c r="F28" s="33">
        <v>186</v>
      </c>
      <c r="G28" s="33">
        <v>170</v>
      </c>
      <c r="H28" s="60">
        <v>265</v>
      </c>
      <c r="I28" s="63">
        <v>193</v>
      </c>
      <c r="J28" s="33">
        <v>48</v>
      </c>
      <c r="K28" s="55">
        <f t="shared" si="3"/>
        <v>205.66666666666666</v>
      </c>
      <c r="L28" s="51">
        <f t="shared" si="4"/>
        <v>1282</v>
      </c>
      <c r="M28" s="1">
        <f t="shared" si="5"/>
        <v>95</v>
      </c>
    </row>
    <row r="29" spans="1:13" ht="14.25" customHeight="1">
      <c r="A29" s="43">
        <v>6</v>
      </c>
      <c r="B29" s="45" t="s">
        <v>74</v>
      </c>
      <c r="C29" s="52" t="s">
        <v>75</v>
      </c>
      <c r="D29" s="53">
        <v>227</v>
      </c>
      <c r="E29" s="54">
        <v>192</v>
      </c>
      <c r="F29" s="72">
        <v>226</v>
      </c>
      <c r="G29" s="53">
        <v>211</v>
      </c>
      <c r="H29" s="61">
        <v>209</v>
      </c>
      <c r="I29" s="54">
        <v>204</v>
      </c>
      <c r="J29" s="53"/>
      <c r="K29" s="55">
        <f t="shared" si="3"/>
        <v>211.5</v>
      </c>
      <c r="L29" s="51">
        <f t="shared" si="4"/>
        <v>1269</v>
      </c>
      <c r="M29" s="1">
        <f t="shared" si="5"/>
        <v>35</v>
      </c>
    </row>
    <row r="30" spans="1:13" ht="14.25" customHeight="1">
      <c r="A30" s="44">
        <v>7</v>
      </c>
      <c r="B30" s="27" t="s">
        <v>89</v>
      </c>
      <c r="C30" s="26" t="s">
        <v>82</v>
      </c>
      <c r="D30" s="33">
        <v>185</v>
      </c>
      <c r="E30" s="34">
        <v>222</v>
      </c>
      <c r="F30" s="33">
        <v>236</v>
      </c>
      <c r="G30" s="33">
        <v>183</v>
      </c>
      <c r="H30" s="68">
        <v>221</v>
      </c>
      <c r="I30" s="34">
        <v>205</v>
      </c>
      <c r="J30" s="33"/>
      <c r="K30" s="55">
        <f t="shared" si="3"/>
        <v>208.66666666666666</v>
      </c>
      <c r="L30" s="51">
        <f t="shared" si="4"/>
        <v>1252</v>
      </c>
      <c r="M30" s="1">
        <f t="shared" si="5"/>
        <v>53</v>
      </c>
    </row>
    <row r="31" spans="1:13" ht="14.25" customHeight="1">
      <c r="A31" s="43">
        <v>8</v>
      </c>
      <c r="B31" s="27" t="s">
        <v>100</v>
      </c>
      <c r="C31" s="26" t="s">
        <v>99</v>
      </c>
      <c r="D31" s="33">
        <v>191</v>
      </c>
      <c r="E31" s="34">
        <v>247</v>
      </c>
      <c r="F31" s="33">
        <v>210</v>
      </c>
      <c r="G31" s="33">
        <v>196</v>
      </c>
      <c r="H31" s="60">
        <v>190</v>
      </c>
      <c r="I31" s="34">
        <v>207</v>
      </c>
      <c r="J31" s="33"/>
      <c r="K31" s="55">
        <f t="shared" si="3"/>
        <v>206.83333333333334</v>
      </c>
      <c r="L31" s="51">
        <f t="shared" si="4"/>
        <v>1241</v>
      </c>
      <c r="M31" s="1">
        <f t="shared" si="5"/>
        <v>57</v>
      </c>
    </row>
    <row r="32" spans="1:13" ht="14.25" customHeight="1">
      <c r="A32" s="43">
        <v>9</v>
      </c>
      <c r="B32" s="27" t="s">
        <v>72</v>
      </c>
      <c r="C32" s="26" t="s">
        <v>34</v>
      </c>
      <c r="D32" s="33">
        <v>257</v>
      </c>
      <c r="E32" s="34">
        <v>182</v>
      </c>
      <c r="F32" s="33">
        <v>222</v>
      </c>
      <c r="G32" s="33">
        <v>159</v>
      </c>
      <c r="H32" s="68">
        <v>154</v>
      </c>
      <c r="I32" s="34">
        <v>213</v>
      </c>
      <c r="J32" s="33">
        <v>48</v>
      </c>
      <c r="K32" s="55">
        <f t="shared" si="3"/>
        <v>197.83333333333334</v>
      </c>
      <c r="L32" s="51">
        <f t="shared" si="4"/>
        <v>1235</v>
      </c>
      <c r="M32" s="1">
        <f t="shared" si="5"/>
        <v>103</v>
      </c>
    </row>
    <row r="33" spans="1:13" ht="14.25" customHeight="1">
      <c r="A33" s="44">
        <v>10</v>
      </c>
      <c r="B33" s="27" t="s">
        <v>84</v>
      </c>
      <c r="C33" s="26" t="s">
        <v>77</v>
      </c>
      <c r="D33" s="33">
        <v>216</v>
      </c>
      <c r="E33" s="34">
        <v>237</v>
      </c>
      <c r="F33" s="64">
        <v>169</v>
      </c>
      <c r="G33" s="33">
        <v>162</v>
      </c>
      <c r="H33" s="60">
        <v>238</v>
      </c>
      <c r="I33" s="34">
        <v>193</v>
      </c>
      <c r="J33" s="33"/>
      <c r="K33" s="55">
        <f t="shared" si="3"/>
        <v>202.5</v>
      </c>
      <c r="L33" s="51">
        <f t="shared" si="4"/>
        <v>1215</v>
      </c>
      <c r="M33" s="1">
        <f t="shared" si="5"/>
        <v>76</v>
      </c>
    </row>
    <row r="34" spans="1:13" ht="14.25" customHeight="1">
      <c r="A34" s="43">
        <v>11</v>
      </c>
      <c r="B34" s="27" t="s">
        <v>38</v>
      </c>
      <c r="C34" s="26" t="s">
        <v>37</v>
      </c>
      <c r="D34" s="33">
        <v>232</v>
      </c>
      <c r="E34" s="34">
        <v>217</v>
      </c>
      <c r="F34" s="33">
        <v>161</v>
      </c>
      <c r="G34" s="33">
        <v>156</v>
      </c>
      <c r="H34" s="34">
        <v>189</v>
      </c>
      <c r="I34" s="33">
        <v>253</v>
      </c>
      <c r="J34" s="34"/>
      <c r="K34" s="35">
        <f t="shared" si="3"/>
        <v>201.33333333333334</v>
      </c>
      <c r="L34" s="51">
        <f t="shared" si="4"/>
        <v>1208</v>
      </c>
      <c r="M34" s="1">
        <f t="shared" si="5"/>
        <v>97</v>
      </c>
    </row>
    <row r="35" spans="1:13" ht="14.25" customHeight="1">
      <c r="A35" s="43">
        <v>12</v>
      </c>
      <c r="B35" s="27" t="s">
        <v>65</v>
      </c>
      <c r="C35" s="26" t="s">
        <v>66</v>
      </c>
      <c r="D35" s="33">
        <v>201</v>
      </c>
      <c r="E35" s="34">
        <v>167</v>
      </c>
      <c r="F35" s="33">
        <v>172</v>
      </c>
      <c r="G35" s="33">
        <v>220</v>
      </c>
      <c r="H35" s="68">
        <v>226</v>
      </c>
      <c r="I35" s="34">
        <v>221</v>
      </c>
      <c r="J35" s="33"/>
      <c r="K35" s="55">
        <f t="shared" si="3"/>
        <v>201.16666666666666</v>
      </c>
      <c r="L35" s="51">
        <f t="shared" si="4"/>
        <v>1207</v>
      </c>
      <c r="M35" s="1">
        <f t="shared" si="5"/>
        <v>59</v>
      </c>
    </row>
    <row r="36" spans="1:13" ht="14.25" customHeight="1">
      <c r="A36" s="44">
        <v>13</v>
      </c>
      <c r="B36" s="27" t="s">
        <v>107</v>
      </c>
      <c r="C36" s="26" t="s">
        <v>99</v>
      </c>
      <c r="D36" s="33">
        <v>191</v>
      </c>
      <c r="E36" s="34">
        <v>196</v>
      </c>
      <c r="F36" s="33">
        <v>170</v>
      </c>
      <c r="G36" s="33">
        <v>226</v>
      </c>
      <c r="H36" s="60">
        <v>201</v>
      </c>
      <c r="I36" s="34">
        <v>213</v>
      </c>
      <c r="J36" s="33"/>
      <c r="K36" s="55">
        <f t="shared" si="3"/>
        <v>199.5</v>
      </c>
      <c r="L36" s="51">
        <f t="shared" si="4"/>
        <v>1197</v>
      </c>
      <c r="M36" s="1">
        <f t="shared" si="5"/>
        <v>56</v>
      </c>
    </row>
    <row r="37" spans="1:13" ht="14.25" customHeight="1">
      <c r="A37" s="43">
        <v>14</v>
      </c>
      <c r="B37" s="27" t="s">
        <v>103</v>
      </c>
      <c r="C37" s="26" t="s">
        <v>99</v>
      </c>
      <c r="D37" s="33">
        <v>175</v>
      </c>
      <c r="E37" s="34">
        <v>210</v>
      </c>
      <c r="F37" s="33">
        <v>172</v>
      </c>
      <c r="G37" s="33">
        <v>216</v>
      </c>
      <c r="H37" s="60">
        <v>203</v>
      </c>
      <c r="I37" s="34">
        <v>201</v>
      </c>
      <c r="J37" s="33"/>
      <c r="K37" s="55">
        <f t="shared" si="3"/>
        <v>196.16666666666666</v>
      </c>
      <c r="L37" s="51">
        <f t="shared" si="4"/>
        <v>1177</v>
      </c>
      <c r="M37" s="1">
        <f t="shared" si="5"/>
        <v>44</v>
      </c>
    </row>
    <row r="38" spans="1:13" ht="14.25" customHeight="1">
      <c r="A38" s="43">
        <v>15</v>
      </c>
      <c r="B38" s="45" t="s">
        <v>83</v>
      </c>
      <c r="C38" s="52" t="s">
        <v>77</v>
      </c>
      <c r="D38" s="72">
        <v>225</v>
      </c>
      <c r="E38" s="54">
        <v>181</v>
      </c>
      <c r="F38" s="53">
        <v>149</v>
      </c>
      <c r="G38" s="53">
        <v>178</v>
      </c>
      <c r="H38" s="61">
        <v>165</v>
      </c>
      <c r="I38" s="54">
        <v>277</v>
      </c>
      <c r="J38" s="53"/>
      <c r="K38" s="55">
        <f t="shared" si="3"/>
        <v>195.83333333333334</v>
      </c>
      <c r="L38" s="51">
        <f t="shared" si="4"/>
        <v>1175</v>
      </c>
      <c r="M38" s="1">
        <f t="shared" si="5"/>
        <v>128</v>
      </c>
    </row>
    <row r="39" spans="1:13" ht="14.25" customHeight="1">
      <c r="A39" s="44">
        <v>16</v>
      </c>
      <c r="B39" s="27" t="s">
        <v>85</v>
      </c>
      <c r="C39" s="26" t="s">
        <v>60</v>
      </c>
      <c r="D39" s="33">
        <v>169</v>
      </c>
      <c r="E39" s="34">
        <v>171</v>
      </c>
      <c r="F39" s="33">
        <v>169</v>
      </c>
      <c r="G39" s="33">
        <v>211</v>
      </c>
      <c r="H39" s="60">
        <v>222</v>
      </c>
      <c r="I39" s="34">
        <v>131</v>
      </c>
      <c r="J39" s="33">
        <v>48</v>
      </c>
      <c r="K39" s="55">
        <f t="shared" si="3"/>
        <v>178.83333333333334</v>
      </c>
      <c r="L39" s="51">
        <f t="shared" si="4"/>
        <v>1121</v>
      </c>
      <c r="M39" s="1">
        <f t="shared" si="5"/>
        <v>91</v>
      </c>
    </row>
    <row r="40" spans="1:13" ht="14.25" customHeight="1">
      <c r="A40" s="43">
        <v>17</v>
      </c>
      <c r="B40" s="27" t="s">
        <v>71</v>
      </c>
      <c r="C40" s="26" t="s">
        <v>34</v>
      </c>
      <c r="D40" s="33">
        <v>145</v>
      </c>
      <c r="E40" s="34">
        <v>164</v>
      </c>
      <c r="F40" s="33">
        <v>236</v>
      </c>
      <c r="G40" s="33">
        <v>136</v>
      </c>
      <c r="H40" s="60">
        <v>202</v>
      </c>
      <c r="I40" s="34">
        <v>237</v>
      </c>
      <c r="J40" s="33"/>
      <c r="K40" s="55">
        <f t="shared" si="3"/>
        <v>186.66666666666666</v>
      </c>
      <c r="L40" s="51">
        <f t="shared" si="4"/>
        <v>1120</v>
      </c>
      <c r="M40" s="1">
        <f t="shared" si="5"/>
        <v>101</v>
      </c>
    </row>
    <row r="41" spans="1:13" ht="14.25" customHeight="1">
      <c r="A41" s="43">
        <v>18</v>
      </c>
      <c r="B41" s="27" t="s">
        <v>78</v>
      </c>
      <c r="C41" s="26" t="s">
        <v>79</v>
      </c>
      <c r="D41" s="33">
        <v>172</v>
      </c>
      <c r="E41" s="34">
        <v>184</v>
      </c>
      <c r="F41" s="33">
        <v>215</v>
      </c>
      <c r="G41" s="33">
        <v>165</v>
      </c>
      <c r="H41" s="60">
        <v>185</v>
      </c>
      <c r="I41" s="34">
        <v>190</v>
      </c>
      <c r="J41" s="33"/>
      <c r="K41" s="55">
        <f t="shared" si="3"/>
        <v>185.16666666666666</v>
      </c>
      <c r="L41" s="51">
        <f t="shared" si="4"/>
        <v>1111</v>
      </c>
      <c r="M41" s="1">
        <f t="shared" si="5"/>
        <v>50</v>
      </c>
    </row>
    <row r="42" spans="1:13" ht="14.25" customHeight="1">
      <c r="A42" s="44">
        <v>19</v>
      </c>
      <c r="B42" s="27" t="s">
        <v>32</v>
      </c>
      <c r="C42" s="26" t="s">
        <v>13</v>
      </c>
      <c r="D42" s="33">
        <v>191</v>
      </c>
      <c r="E42" s="34">
        <v>199</v>
      </c>
      <c r="F42" s="33">
        <v>143</v>
      </c>
      <c r="G42" s="33">
        <v>215</v>
      </c>
      <c r="H42" s="60">
        <v>153</v>
      </c>
      <c r="I42" s="34">
        <v>172</v>
      </c>
      <c r="J42" s="33"/>
      <c r="K42" s="55">
        <f t="shared" si="3"/>
        <v>178.83333333333334</v>
      </c>
      <c r="L42" s="51">
        <f t="shared" si="4"/>
        <v>1073</v>
      </c>
      <c r="M42" s="1">
        <f t="shared" si="5"/>
        <v>72</v>
      </c>
    </row>
    <row r="43" spans="1:13" ht="14.25" customHeight="1">
      <c r="A43" s="43">
        <v>20</v>
      </c>
      <c r="B43" s="27" t="s">
        <v>87</v>
      </c>
      <c r="C43" s="26" t="s">
        <v>82</v>
      </c>
      <c r="D43" s="33">
        <v>178</v>
      </c>
      <c r="E43" s="34">
        <v>140</v>
      </c>
      <c r="F43" s="33">
        <v>178</v>
      </c>
      <c r="G43" s="33">
        <v>221</v>
      </c>
      <c r="H43" s="60">
        <v>150</v>
      </c>
      <c r="I43" s="34">
        <v>169</v>
      </c>
      <c r="J43" s="33"/>
      <c r="K43" s="55">
        <f t="shared" si="3"/>
        <v>172.66666666666666</v>
      </c>
      <c r="L43" s="51">
        <f t="shared" si="4"/>
        <v>1036</v>
      </c>
      <c r="M43" s="1">
        <f t="shared" si="5"/>
        <v>81</v>
      </c>
    </row>
    <row r="44" spans="1:13" ht="14.25" customHeight="1">
      <c r="A44" s="43">
        <v>21</v>
      </c>
      <c r="B44" s="27" t="s">
        <v>63</v>
      </c>
      <c r="C44" s="26" t="s">
        <v>13</v>
      </c>
      <c r="D44" s="33">
        <v>172</v>
      </c>
      <c r="E44" s="34">
        <v>175</v>
      </c>
      <c r="F44" s="33">
        <v>137</v>
      </c>
      <c r="G44" s="33">
        <v>183</v>
      </c>
      <c r="H44" s="60">
        <v>147</v>
      </c>
      <c r="I44" s="34">
        <v>168</v>
      </c>
      <c r="J44" s="33">
        <v>48</v>
      </c>
      <c r="K44" s="55">
        <f t="shared" si="3"/>
        <v>163.66666666666666</v>
      </c>
      <c r="L44" s="51">
        <f t="shared" si="4"/>
        <v>1030</v>
      </c>
      <c r="M44" s="1">
        <f t="shared" si="5"/>
        <v>46</v>
      </c>
    </row>
    <row r="45" spans="1:13" ht="14.25" customHeight="1">
      <c r="A45" s="44">
        <v>22</v>
      </c>
      <c r="B45" s="27" t="s">
        <v>96</v>
      </c>
      <c r="C45" s="26" t="s">
        <v>97</v>
      </c>
      <c r="D45" s="33">
        <v>204</v>
      </c>
      <c r="E45" s="34">
        <v>156</v>
      </c>
      <c r="F45" s="33">
        <v>157</v>
      </c>
      <c r="G45" s="33">
        <v>146</v>
      </c>
      <c r="H45" s="60">
        <v>181</v>
      </c>
      <c r="I45" s="34">
        <v>171</v>
      </c>
      <c r="J45" s="33"/>
      <c r="K45" s="55">
        <f t="shared" si="3"/>
        <v>169.16666666666666</v>
      </c>
      <c r="L45" s="51">
        <f t="shared" si="4"/>
        <v>1015</v>
      </c>
      <c r="M45" s="1">
        <f t="shared" si="5"/>
        <v>58</v>
      </c>
    </row>
    <row r="46" spans="1:13" ht="14.25" customHeight="1">
      <c r="A46" s="43">
        <v>23</v>
      </c>
      <c r="B46" s="27" t="s">
        <v>88</v>
      </c>
      <c r="C46" s="26" t="s">
        <v>82</v>
      </c>
      <c r="D46" s="33">
        <v>157</v>
      </c>
      <c r="E46" s="34">
        <v>151</v>
      </c>
      <c r="F46" s="33">
        <v>149</v>
      </c>
      <c r="G46" s="33">
        <v>128</v>
      </c>
      <c r="H46" s="60">
        <v>201</v>
      </c>
      <c r="I46" s="34">
        <v>207</v>
      </c>
      <c r="J46" s="33"/>
      <c r="K46" s="55">
        <f t="shared" si="3"/>
        <v>165.5</v>
      </c>
      <c r="L46" s="51">
        <f t="shared" si="4"/>
        <v>993</v>
      </c>
      <c r="M46" s="1">
        <f t="shared" si="5"/>
        <v>79</v>
      </c>
    </row>
    <row r="47" spans="1:13" ht="14.25" customHeight="1">
      <c r="A47" s="43">
        <v>24</v>
      </c>
      <c r="B47" s="27" t="s">
        <v>104</v>
      </c>
      <c r="C47" s="26" t="s">
        <v>105</v>
      </c>
      <c r="D47" s="33">
        <v>169</v>
      </c>
      <c r="E47" s="34">
        <v>123</v>
      </c>
      <c r="F47" s="33">
        <v>168</v>
      </c>
      <c r="G47" s="33">
        <v>147</v>
      </c>
      <c r="H47" s="60">
        <v>184</v>
      </c>
      <c r="I47" s="34">
        <v>173</v>
      </c>
      <c r="J47" s="33"/>
      <c r="K47" s="55">
        <f t="shared" si="3"/>
        <v>160.66666666666666</v>
      </c>
      <c r="L47" s="51">
        <f t="shared" si="4"/>
        <v>964</v>
      </c>
      <c r="M47" s="1">
        <f t="shared" si="5"/>
        <v>61</v>
      </c>
    </row>
    <row r="48" spans="1:12" ht="14.25" customHeight="1">
      <c r="A48" s="59"/>
      <c r="B48" s="48"/>
      <c r="C48" s="48"/>
      <c r="D48" s="69"/>
      <c r="E48" s="69"/>
      <c r="F48" s="69"/>
      <c r="G48" s="69"/>
      <c r="H48" s="69"/>
      <c r="I48" s="69"/>
      <c r="J48" s="69"/>
      <c r="K48" s="70"/>
      <c r="L48" s="69"/>
    </row>
    <row r="49" spans="1:12" ht="14.25" customHeight="1">
      <c r="A49" s="59"/>
      <c r="B49" s="48"/>
      <c r="C49" s="13" t="s">
        <v>92</v>
      </c>
      <c r="D49" s="69"/>
      <c r="E49" s="69"/>
      <c r="F49" s="69"/>
      <c r="G49" s="69"/>
      <c r="H49" s="69"/>
      <c r="I49" s="69"/>
      <c r="J49" s="69"/>
      <c r="K49" s="70"/>
      <c r="L49" s="69"/>
    </row>
    <row r="50" spans="1:12" ht="12.75" customHeight="1" thickBot="1">
      <c r="A50" s="19"/>
      <c r="B50" s="2"/>
      <c r="C50" s="2"/>
      <c r="D50" s="2"/>
      <c r="E50" s="2"/>
      <c r="F50" s="2"/>
      <c r="G50" s="2"/>
      <c r="H50" s="2"/>
      <c r="I50" s="2"/>
      <c r="J50" s="19"/>
      <c r="K50" s="19"/>
      <c r="L50" s="19"/>
    </row>
    <row r="51" spans="1:12" ht="25.5">
      <c r="A51" s="23"/>
      <c r="B51" s="91" t="s">
        <v>1</v>
      </c>
      <c r="C51" s="94" t="s">
        <v>2</v>
      </c>
      <c r="D51" s="4" t="s">
        <v>3</v>
      </c>
      <c r="E51" s="4" t="s">
        <v>4</v>
      </c>
      <c r="F51" s="4" t="s">
        <v>5</v>
      </c>
      <c r="G51" s="4" t="s">
        <v>6</v>
      </c>
      <c r="H51" s="4" t="s">
        <v>7</v>
      </c>
      <c r="I51" s="4" t="s">
        <v>8</v>
      </c>
      <c r="J51" s="23"/>
      <c r="K51" s="23" t="s">
        <v>11</v>
      </c>
      <c r="L51" s="22" t="s">
        <v>9</v>
      </c>
    </row>
    <row r="52" spans="1:12" ht="12.75">
      <c r="A52" s="24" t="s">
        <v>0</v>
      </c>
      <c r="B52" s="92"/>
      <c r="C52" s="95"/>
      <c r="D52" s="5"/>
      <c r="E52" s="5"/>
      <c r="F52" s="5"/>
      <c r="G52" s="5"/>
      <c r="H52" s="5"/>
      <c r="I52" s="5"/>
      <c r="J52" s="66" t="s">
        <v>55</v>
      </c>
      <c r="K52" s="24">
        <f>L52</f>
        <v>6</v>
      </c>
      <c r="L52" s="15">
        <v>6</v>
      </c>
    </row>
    <row r="53" spans="1:12" ht="12.75" customHeight="1" thickBot="1">
      <c r="A53" s="16"/>
      <c r="B53" s="93"/>
      <c r="C53" s="96"/>
      <c r="D53" s="6"/>
      <c r="E53" s="6"/>
      <c r="F53" s="6"/>
      <c r="G53" s="6"/>
      <c r="H53" s="6"/>
      <c r="I53" s="6"/>
      <c r="J53" s="16"/>
      <c r="K53" s="16" t="s">
        <v>10</v>
      </c>
      <c r="L53" s="17" t="s">
        <v>10</v>
      </c>
    </row>
    <row r="54" spans="1:13" ht="14.25" customHeight="1">
      <c r="A54" s="44">
        <v>1</v>
      </c>
      <c r="B54" s="25" t="s">
        <v>103</v>
      </c>
      <c r="C54" s="26" t="s">
        <v>99</v>
      </c>
      <c r="D54" s="31">
        <v>221</v>
      </c>
      <c r="E54" s="31">
        <v>268</v>
      </c>
      <c r="F54" s="32">
        <v>201</v>
      </c>
      <c r="G54" s="46">
        <v>242</v>
      </c>
      <c r="H54" s="32">
        <v>258</v>
      </c>
      <c r="I54" s="31">
        <v>239</v>
      </c>
      <c r="J54" s="32"/>
      <c r="K54" s="49">
        <f aca="true" t="shared" si="6" ref="K54:K66">AVERAGE(D54:I54)</f>
        <v>238.16666666666666</v>
      </c>
      <c r="L54" s="50">
        <f aca="true" t="shared" si="7" ref="L54:L66">SUM(D54:J54)</f>
        <v>1429</v>
      </c>
      <c r="M54" s="1">
        <f aca="true" t="shared" si="8" ref="M54:M66">MAX(D54:I54)-MIN(D54:I54)</f>
        <v>67</v>
      </c>
    </row>
    <row r="55" spans="1:13" ht="14.25" customHeight="1">
      <c r="A55" s="43">
        <v>2</v>
      </c>
      <c r="B55" s="27" t="s">
        <v>101</v>
      </c>
      <c r="C55" s="26" t="s">
        <v>102</v>
      </c>
      <c r="D55" s="33">
        <v>219</v>
      </c>
      <c r="E55" s="34">
        <v>244</v>
      </c>
      <c r="F55" s="33">
        <v>224</v>
      </c>
      <c r="G55" s="33">
        <v>214</v>
      </c>
      <c r="H55" s="63">
        <v>227</v>
      </c>
      <c r="I55" s="33">
        <v>225</v>
      </c>
      <c r="J55" s="34"/>
      <c r="K55" s="35">
        <f t="shared" si="6"/>
        <v>225.5</v>
      </c>
      <c r="L55" s="51">
        <f t="shared" si="7"/>
        <v>1353</v>
      </c>
      <c r="M55" s="1">
        <f t="shared" si="8"/>
        <v>30</v>
      </c>
    </row>
    <row r="56" spans="1:13" ht="14.25" customHeight="1">
      <c r="A56" s="43">
        <v>3</v>
      </c>
      <c r="B56" s="27" t="s">
        <v>29</v>
      </c>
      <c r="C56" s="26" t="s">
        <v>30</v>
      </c>
      <c r="D56" s="33">
        <v>220</v>
      </c>
      <c r="E56" s="34">
        <v>245</v>
      </c>
      <c r="F56" s="64">
        <v>205</v>
      </c>
      <c r="G56" s="33">
        <v>222</v>
      </c>
      <c r="H56" s="60">
        <v>247</v>
      </c>
      <c r="I56" s="34">
        <v>205</v>
      </c>
      <c r="J56" s="33"/>
      <c r="K56" s="55">
        <f t="shared" si="6"/>
        <v>224</v>
      </c>
      <c r="L56" s="51">
        <f t="shared" si="7"/>
        <v>1344</v>
      </c>
      <c r="M56" s="1">
        <f t="shared" si="8"/>
        <v>42</v>
      </c>
    </row>
    <row r="57" spans="1:13" ht="14.25" customHeight="1">
      <c r="A57" s="44">
        <v>4</v>
      </c>
      <c r="B57" s="27" t="s">
        <v>38</v>
      </c>
      <c r="C57" s="26" t="s">
        <v>37</v>
      </c>
      <c r="D57" s="33">
        <v>214</v>
      </c>
      <c r="E57" s="34">
        <v>194</v>
      </c>
      <c r="F57" s="33">
        <v>225</v>
      </c>
      <c r="G57" s="33">
        <v>176</v>
      </c>
      <c r="H57" s="60">
        <v>196</v>
      </c>
      <c r="I57" s="34">
        <v>214</v>
      </c>
      <c r="J57" s="33"/>
      <c r="K57" s="55">
        <f t="shared" si="6"/>
        <v>203.16666666666666</v>
      </c>
      <c r="L57" s="51">
        <f t="shared" si="7"/>
        <v>1219</v>
      </c>
      <c r="M57" s="1">
        <f t="shared" si="8"/>
        <v>49</v>
      </c>
    </row>
    <row r="58" spans="1:13" ht="14.25" customHeight="1">
      <c r="A58" s="43">
        <v>5</v>
      </c>
      <c r="B58" s="45" t="s">
        <v>98</v>
      </c>
      <c r="C58" s="52" t="s">
        <v>99</v>
      </c>
      <c r="D58" s="53">
        <v>165</v>
      </c>
      <c r="E58" s="54">
        <v>193</v>
      </c>
      <c r="F58" s="53">
        <v>204</v>
      </c>
      <c r="G58" s="53">
        <v>197</v>
      </c>
      <c r="H58" s="61">
        <v>178</v>
      </c>
      <c r="I58" s="54">
        <v>185</v>
      </c>
      <c r="J58" s="53">
        <v>48</v>
      </c>
      <c r="K58" s="55">
        <f t="shared" si="6"/>
        <v>187</v>
      </c>
      <c r="L58" s="51">
        <f t="shared" si="7"/>
        <v>1170</v>
      </c>
      <c r="M58" s="1">
        <f t="shared" si="8"/>
        <v>39</v>
      </c>
    </row>
    <row r="59" spans="1:13" ht="14.25" customHeight="1">
      <c r="A59" s="43">
        <v>6</v>
      </c>
      <c r="B59" s="27" t="s">
        <v>106</v>
      </c>
      <c r="C59" s="26" t="s">
        <v>102</v>
      </c>
      <c r="D59" s="33">
        <v>184</v>
      </c>
      <c r="E59" s="34">
        <v>186</v>
      </c>
      <c r="F59" s="33">
        <v>166</v>
      </c>
      <c r="G59" s="33">
        <v>217</v>
      </c>
      <c r="H59" s="60">
        <v>216</v>
      </c>
      <c r="I59" s="34">
        <v>187</v>
      </c>
      <c r="J59" s="33"/>
      <c r="K59" s="55">
        <f t="shared" si="6"/>
        <v>192.66666666666666</v>
      </c>
      <c r="L59" s="51">
        <f t="shared" si="7"/>
        <v>1156</v>
      </c>
      <c r="M59" s="1">
        <f t="shared" si="8"/>
        <v>51</v>
      </c>
    </row>
    <row r="60" spans="1:13" ht="14.25" customHeight="1">
      <c r="A60" s="44">
        <v>7</v>
      </c>
      <c r="B60" s="27" t="s">
        <v>78</v>
      </c>
      <c r="C60" s="26" t="s">
        <v>79</v>
      </c>
      <c r="D60" s="33">
        <v>192</v>
      </c>
      <c r="E60" s="34">
        <v>183</v>
      </c>
      <c r="F60" s="33">
        <v>201</v>
      </c>
      <c r="G60" s="33">
        <v>207</v>
      </c>
      <c r="H60" s="60">
        <v>160</v>
      </c>
      <c r="I60" s="34">
        <v>178</v>
      </c>
      <c r="J60" s="33"/>
      <c r="K60" s="55">
        <f t="shared" si="6"/>
        <v>186.83333333333334</v>
      </c>
      <c r="L60" s="51">
        <f t="shared" si="7"/>
        <v>1121</v>
      </c>
      <c r="M60" s="1">
        <f t="shared" si="8"/>
        <v>47</v>
      </c>
    </row>
    <row r="61" spans="1:13" ht="14.25" customHeight="1">
      <c r="A61" s="43">
        <v>8</v>
      </c>
      <c r="B61" s="27" t="s">
        <v>40</v>
      </c>
      <c r="C61" s="26" t="s">
        <v>13</v>
      </c>
      <c r="D61" s="33">
        <v>169</v>
      </c>
      <c r="E61" s="34">
        <v>147</v>
      </c>
      <c r="F61" s="33">
        <v>223</v>
      </c>
      <c r="G61" s="33">
        <v>182</v>
      </c>
      <c r="H61" s="60">
        <v>211</v>
      </c>
      <c r="I61" s="34">
        <v>185</v>
      </c>
      <c r="J61" s="33"/>
      <c r="K61" s="55">
        <f t="shared" si="6"/>
        <v>186.16666666666666</v>
      </c>
      <c r="L61" s="51">
        <f t="shared" si="7"/>
        <v>1117</v>
      </c>
      <c r="M61" s="1">
        <f t="shared" si="8"/>
        <v>76</v>
      </c>
    </row>
    <row r="62" spans="1:13" ht="14.25" customHeight="1">
      <c r="A62" s="43">
        <v>9</v>
      </c>
      <c r="B62" s="27" t="s">
        <v>32</v>
      </c>
      <c r="C62" s="26" t="s">
        <v>13</v>
      </c>
      <c r="D62" s="33">
        <v>142</v>
      </c>
      <c r="E62" s="34">
        <v>156</v>
      </c>
      <c r="F62" s="33">
        <v>178</v>
      </c>
      <c r="G62" s="33">
        <v>254</v>
      </c>
      <c r="H62" s="60">
        <v>181</v>
      </c>
      <c r="I62" s="34">
        <v>190</v>
      </c>
      <c r="J62" s="33"/>
      <c r="K62" s="55">
        <f t="shared" si="6"/>
        <v>183.5</v>
      </c>
      <c r="L62" s="51">
        <f t="shared" si="7"/>
        <v>1101</v>
      </c>
      <c r="M62" s="1">
        <f t="shared" si="8"/>
        <v>112</v>
      </c>
    </row>
    <row r="63" spans="1:13" ht="14.25" customHeight="1">
      <c r="A63" s="44">
        <v>10</v>
      </c>
      <c r="B63" s="27" t="s">
        <v>104</v>
      </c>
      <c r="C63" s="26" t="s">
        <v>105</v>
      </c>
      <c r="D63" s="33">
        <v>138</v>
      </c>
      <c r="E63" s="34">
        <v>176</v>
      </c>
      <c r="F63" s="33">
        <v>186</v>
      </c>
      <c r="G63" s="33">
        <v>158</v>
      </c>
      <c r="H63" s="60">
        <v>215</v>
      </c>
      <c r="I63" s="34">
        <v>167</v>
      </c>
      <c r="J63" s="33"/>
      <c r="K63" s="56">
        <f t="shared" si="6"/>
        <v>173.33333333333334</v>
      </c>
      <c r="L63" s="57">
        <f t="shared" si="7"/>
        <v>1040</v>
      </c>
      <c r="M63" s="1">
        <f t="shared" si="8"/>
        <v>77</v>
      </c>
    </row>
    <row r="64" spans="1:13" ht="14.25" customHeight="1">
      <c r="A64" s="43">
        <v>11</v>
      </c>
      <c r="B64" s="27" t="s">
        <v>63</v>
      </c>
      <c r="C64" s="26" t="s">
        <v>13</v>
      </c>
      <c r="D64" s="33">
        <v>150</v>
      </c>
      <c r="E64" s="34">
        <v>151</v>
      </c>
      <c r="F64" s="33">
        <v>179</v>
      </c>
      <c r="G64" s="33">
        <v>166</v>
      </c>
      <c r="H64" s="60">
        <v>163</v>
      </c>
      <c r="I64" s="34">
        <v>150</v>
      </c>
      <c r="J64" s="33">
        <v>48</v>
      </c>
      <c r="K64" s="56">
        <f t="shared" si="6"/>
        <v>159.83333333333334</v>
      </c>
      <c r="L64" s="57">
        <f t="shared" si="7"/>
        <v>1007</v>
      </c>
      <c r="M64" s="1">
        <f t="shared" si="8"/>
        <v>29</v>
      </c>
    </row>
    <row r="65" spans="1:13" ht="14.25" customHeight="1">
      <c r="A65" s="43">
        <v>12</v>
      </c>
      <c r="B65" s="27" t="s">
        <v>35</v>
      </c>
      <c r="C65" s="26" t="s">
        <v>30</v>
      </c>
      <c r="D65" s="33">
        <v>116</v>
      </c>
      <c r="E65" s="34">
        <v>190</v>
      </c>
      <c r="F65" s="33">
        <v>184</v>
      </c>
      <c r="G65" s="33">
        <v>202</v>
      </c>
      <c r="H65" s="60">
        <v>141</v>
      </c>
      <c r="I65" s="34">
        <v>171</v>
      </c>
      <c r="J65" s="33"/>
      <c r="K65" s="56">
        <f t="shared" si="6"/>
        <v>167.33333333333334</v>
      </c>
      <c r="L65" s="57">
        <f t="shared" si="7"/>
        <v>1004</v>
      </c>
      <c r="M65" s="1">
        <f t="shared" si="8"/>
        <v>86</v>
      </c>
    </row>
    <row r="66" spans="1:13" ht="14.25" customHeight="1">
      <c r="A66" s="44">
        <v>13</v>
      </c>
      <c r="B66" s="27" t="s">
        <v>108</v>
      </c>
      <c r="C66" s="26" t="s">
        <v>60</v>
      </c>
      <c r="D66" s="33">
        <v>170</v>
      </c>
      <c r="E66" s="34">
        <v>144</v>
      </c>
      <c r="F66" s="33">
        <v>210</v>
      </c>
      <c r="G66" s="33">
        <v>157</v>
      </c>
      <c r="H66" s="60">
        <v>162</v>
      </c>
      <c r="I66" s="34">
        <v>148</v>
      </c>
      <c r="J66" s="33"/>
      <c r="K66" s="56">
        <f t="shared" si="6"/>
        <v>165.16666666666666</v>
      </c>
      <c r="L66" s="57">
        <f t="shared" si="7"/>
        <v>991</v>
      </c>
      <c r="M66" s="1">
        <f t="shared" si="8"/>
        <v>66</v>
      </c>
    </row>
    <row r="68" spans="1:12" ht="15.75">
      <c r="A68" s="59"/>
      <c r="B68" s="48"/>
      <c r="C68" s="13" t="s">
        <v>95</v>
      </c>
      <c r="D68" s="69"/>
      <c r="E68" s="69"/>
      <c r="F68" s="69"/>
      <c r="G68" s="69"/>
      <c r="H68" s="69"/>
      <c r="I68" s="69"/>
      <c r="J68" s="69"/>
      <c r="K68" s="70"/>
      <c r="L68" s="69"/>
    </row>
    <row r="69" spans="1:12" ht="13.5" thickBot="1">
      <c r="A69" s="19"/>
      <c r="B69" s="2"/>
      <c r="C69" s="2"/>
      <c r="D69" s="2"/>
      <c r="E69" s="2"/>
      <c r="F69" s="2"/>
      <c r="G69" s="2"/>
      <c r="H69" s="2"/>
      <c r="I69" s="2"/>
      <c r="J69" s="19"/>
      <c r="K69" s="19"/>
      <c r="L69" s="19"/>
    </row>
    <row r="70" spans="1:12" ht="25.5">
      <c r="A70" s="23"/>
      <c r="B70" s="91" t="s">
        <v>1</v>
      </c>
      <c r="C70" s="94" t="s">
        <v>2</v>
      </c>
      <c r="D70" s="4" t="s">
        <v>3</v>
      </c>
      <c r="E70" s="4" t="s">
        <v>4</v>
      </c>
      <c r="F70" s="4" t="s">
        <v>5</v>
      </c>
      <c r="G70" s="4" t="s">
        <v>6</v>
      </c>
      <c r="H70" s="4" t="s">
        <v>7</v>
      </c>
      <c r="I70" s="4" t="s">
        <v>8</v>
      </c>
      <c r="J70" s="23"/>
      <c r="K70" s="23" t="s">
        <v>11</v>
      </c>
      <c r="L70" s="22" t="s">
        <v>9</v>
      </c>
    </row>
    <row r="71" spans="1:12" ht="12.75">
      <c r="A71" s="24" t="s">
        <v>0</v>
      </c>
      <c r="B71" s="92"/>
      <c r="C71" s="95"/>
      <c r="D71" s="5"/>
      <c r="E71" s="5"/>
      <c r="F71" s="5"/>
      <c r="G71" s="5"/>
      <c r="H71" s="5"/>
      <c r="I71" s="5"/>
      <c r="J71" s="66" t="s">
        <v>55</v>
      </c>
      <c r="K71" s="24">
        <f>L71</f>
        <v>6</v>
      </c>
      <c r="L71" s="15">
        <v>6</v>
      </c>
    </row>
    <row r="72" spans="1:12" ht="13.5" thickBot="1">
      <c r="A72" s="16"/>
      <c r="B72" s="93"/>
      <c r="C72" s="96"/>
      <c r="D72" s="6"/>
      <c r="E72" s="6"/>
      <c r="F72" s="6"/>
      <c r="G72" s="6"/>
      <c r="H72" s="6"/>
      <c r="I72" s="6"/>
      <c r="J72" s="16"/>
      <c r="K72" s="24" t="s">
        <v>10</v>
      </c>
      <c r="L72" s="17" t="s">
        <v>10</v>
      </c>
    </row>
    <row r="73" spans="1:13" ht="14.25" customHeight="1">
      <c r="A73" s="44">
        <v>1</v>
      </c>
      <c r="B73" s="25" t="s">
        <v>36</v>
      </c>
      <c r="C73" s="26" t="s">
        <v>37</v>
      </c>
      <c r="D73" s="46">
        <v>246</v>
      </c>
      <c r="E73" s="31">
        <v>247</v>
      </c>
      <c r="F73" s="32">
        <v>221</v>
      </c>
      <c r="G73" s="31">
        <v>195</v>
      </c>
      <c r="H73" s="32">
        <v>210</v>
      </c>
      <c r="I73" s="31">
        <v>225</v>
      </c>
      <c r="J73" s="32"/>
      <c r="K73" s="49">
        <f aca="true" t="shared" si="9" ref="K73:K82">AVERAGE(D73:I73)</f>
        <v>224</v>
      </c>
      <c r="L73" s="75">
        <f aca="true" t="shared" si="10" ref="L73:L82">SUM(D73:J73)</f>
        <v>1344</v>
      </c>
      <c r="M73" s="1">
        <f aca="true" t="shared" si="11" ref="M73:M82">MAX(D73:I73)-MIN(D73:I73)</f>
        <v>52</v>
      </c>
    </row>
    <row r="74" spans="1:13" ht="14.25" customHeight="1">
      <c r="A74" s="43">
        <v>2</v>
      </c>
      <c r="B74" s="27" t="s">
        <v>24</v>
      </c>
      <c r="C74" s="26" t="s">
        <v>13</v>
      </c>
      <c r="D74" s="33">
        <v>199</v>
      </c>
      <c r="E74" s="34">
        <v>226</v>
      </c>
      <c r="F74" s="33">
        <v>211</v>
      </c>
      <c r="G74" s="33">
        <v>212</v>
      </c>
      <c r="H74" s="34">
        <v>203</v>
      </c>
      <c r="I74" s="33">
        <v>216</v>
      </c>
      <c r="J74" s="34"/>
      <c r="K74" s="62">
        <f t="shared" si="9"/>
        <v>211.16666666666666</v>
      </c>
      <c r="L74" s="76">
        <f t="shared" si="10"/>
        <v>1267</v>
      </c>
      <c r="M74" s="1">
        <f t="shared" si="11"/>
        <v>27</v>
      </c>
    </row>
    <row r="75" spans="1:13" ht="14.25" customHeight="1">
      <c r="A75" s="43">
        <v>3</v>
      </c>
      <c r="B75" s="27" t="s">
        <v>26</v>
      </c>
      <c r="C75" s="26" t="s">
        <v>13</v>
      </c>
      <c r="D75" s="33">
        <v>235</v>
      </c>
      <c r="E75" s="34">
        <v>160</v>
      </c>
      <c r="F75" s="33">
        <v>224</v>
      </c>
      <c r="G75" s="33">
        <v>202</v>
      </c>
      <c r="H75" s="60">
        <v>215</v>
      </c>
      <c r="I75" s="34">
        <v>226</v>
      </c>
      <c r="J75" s="73"/>
      <c r="K75" s="62">
        <f t="shared" si="9"/>
        <v>210.33333333333334</v>
      </c>
      <c r="L75" s="76">
        <f t="shared" si="10"/>
        <v>1262</v>
      </c>
      <c r="M75" s="1">
        <f t="shared" si="11"/>
        <v>75</v>
      </c>
    </row>
    <row r="76" spans="1:13" ht="14.25" customHeight="1">
      <c r="A76" s="44">
        <v>4</v>
      </c>
      <c r="B76" s="27" t="s">
        <v>101</v>
      </c>
      <c r="C76" s="26" t="s">
        <v>102</v>
      </c>
      <c r="D76" s="33">
        <v>191</v>
      </c>
      <c r="E76" s="34">
        <v>201</v>
      </c>
      <c r="F76" s="33">
        <v>194</v>
      </c>
      <c r="G76" s="33">
        <v>217</v>
      </c>
      <c r="H76" s="60">
        <v>203</v>
      </c>
      <c r="I76" s="34">
        <v>217</v>
      </c>
      <c r="J76" s="73"/>
      <c r="K76" s="62">
        <f t="shared" si="9"/>
        <v>203.83333333333334</v>
      </c>
      <c r="L76" s="76">
        <f t="shared" si="10"/>
        <v>1223</v>
      </c>
      <c r="M76" s="1">
        <f t="shared" si="11"/>
        <v>26</v>
      </c>
    </row>
    <row r="77" spans="1:13" ht="14.25" customHeight="1">
      <c r="A77" s="43">
        <v>5</v>
      </c>
      <c r="B77" s="45" t="s">
        <v>70</v>
      </c>
      <c r="C77" s="52" t="s">
        <v>13</v>
      </c>
      <c r="D77" s="53">
        <v>193</v>
      </c>
      <c r="E77" s="54">
        <v>209</v>
      </c>
      <c r="F77" s="53">
        <v>203</v>
      </c>
      <c r="G77" s="53">
        <v>212</v>
      </c>
      <c r="H77" s="61">
        <v>193</v>
      </c>
      <c r="I77" s="54">
        <v>173</v>
      </c>
      <c r="J77" s="74"/>
      <c r="K77" s="62">
        <f t="shared" si="9"/>
        <v>197.16666666666666</v>
      </c>
      <c r="L77" s="76">
        <f t="shared" si="10"/>
        <v>1183</v>
      </c>
      <c r="M77" s="1">
        <f t="shared" si="11"/>
        <v>39</v>
      </c>
    </row>
    <row r="78" spans="1:13" ht="14.25" customHeight="1">
      <c r="A78" s="43">
        <v>6</v>
      </c>
      <c r="B78" s="27" t="s">
        <v>78</v>
      </c>
      <c r="C78" s="26" t="s">
        <v>79</v>
      </c>
      <c r="D78" s="33">
        <v>190</v>
      </c>
      <c r="E78" s="34">
        <v>194</v>
      </c>
      <c r="F78" s="33">
        <v>194</v>
      </c>
      <c r="G78" s="33">
        <v>189</v>
      </c>
      <c r="H78" s="60">
        <v>180</v>
      </c>
      <c r="I78" s="34">
        <v>181</v>
      </c>
      <c r="J78" s="73"/>
      <c r="K78" s="62">
        <f t="shared" si="9"/>
        <v>188</v>
      </c>
      <c r="L78" s="76">
        <f t="shared" si="10"/>
        <v>1128</v>
      </c>
      <c r="M78" s="1">
        <f t="shared" si="11"/>
        <v>14</v>
      </c>
    </row>
    <row r="79" spans="1:13" ht="14.25" customHeight="1">
      <c r="A79" s="44">
        <v>7</v>
      </c>
      <c r="B79" s="27" t="s">
        <v>63</v>
      </c>
      <c r="C79" s="26" t="s">
        <v>13</v>
      </c>
      <c r="D79" s="33">
        <v>179</v>
      </c>
      <c r="E79" s="34">
        <v>172</v>
      </c>
      <c r="F79" s="33">
        <v>187</v>
      </c>
      <c r="G79" s="64">
        <v>170</v>
      </c>
      <c r="H79" s="60">
        <v>167</v>
      </c>
      <c r="I79" s="34">
        <v>192</v>
      </c>
      <c r="J79" s="73">
        <v>48</v>
      </c>
      <c r="K79" s="62">
        <f t="shared" si="9"/>
        <v>177.83333333333334</v>
      </c>
      <c r="L79" s="76">
        <f t="shared" si="10"/>
        <v>1115</v>
      </c>
      <c r="M79" s="1">
        <f t="shared" si="11"/>
        <v>25</v>
      </c>
    </row>
    <row r="80" spans="1:13" ht="14.25" customHeight="1">
      <c r="A80" s="43">
        <v>8</v>
      </c>
      <c r="B80" s="27" t="s">
        <v>32</v>
      </c>
      <c r="C80" s="26" t="s">
        <v>13</v>
      </c>
      <c r="D80" s="33">
        <v>183</v>
      </c>
      <c r="E80" s="34">
        <v>188</v>
      </c>
      <c r="F80" s="33">
        <v>156</v>
      </c>
      <c r="G80" s="33">
        <v>193</v>
      </c>
      <c r="H80" s="60">
        <v>180</v>
      </c>
      <c r="I80" s="34">
        <v>167</v>
      </c>
      <c r="J80" s="73"/>
      <c r="K80" s="62">
        <f t="shared" si="9"/>
        <v>177.83333333333334</v>
      </c>
      <c r="L80" s="76">
        <f t="shared" si="10"/>
        <v>1067</v>
      </c>
      <c r="M80" s="1">
        <f t="shared" si="11"/>
        <v>37</v>
      </c>
    </row>
    <row r="81" spans="1:13" ht="14.25" customHeight="1">
      <c r="A81" s="43">
        <v>9</v>
      </c>
      <c r="B81" s="27" t="s">
        <v>104</v>
      </c>
      <c r="C81" s="26" t="s">
        <v>105</v>
      </c>
      <c r="D81" s="33">
        <v>182</v>
      </c>
      <c r="E81" s="34">
        <v>177</v>
      </c>
      <c r="F81" s="33">
        <v>173</v>
      </c>
      <c r="G81" s="33">
        <v>159</v>
      </c>
      <c r="H81" s="60">
        <v>161</v>
      </c>
      <c r="I81" s="34">
        <v>191</v>
      </c>
      <c r="J81" s="73"/>
      <c r="K81" s="62">
        <f t="shared" si="9"/>
        <v>173.83333333333334</v>
      </c>
      <c r="L81" s="76">
        <f t="shared" si="10"/>
        <v>1043</v>
      </c>
      <c r="M81" s="1">
        <f t="shared" si="11"/>
        <v>32</v>
      </c>
    </row>
    <row r="82" spans="1:13" ht="14.25" customHeight="1">
      <c r="A82" s="43">
        <v>10</v>
      </c>
      <c r="B82" s="27" t="s">
        <v>93</v>
      </c>
      <c r="C82" s="26" t="s">
        <v>13</v>
      </c>
      <c r="D82" s="33">
        <v>179</v>
      </c>
      <c r="E82" s="34">
        <v>133</v>
      </c>
      <c r="F82" s="33">
        <v>178</v>
      </c>
      <c r="G82" s="33">
        <v>163</v>
      </c>
      <c r="H82" s="60">
        <v>215</v>
      </c>
      <c r="I82" s="34">
        <v>175</v>
      </c>
      <c r="J82" s="73"/>
      <c r="K82" s="62">
        <f t="shared" si="9"/>
        <v>173.83333333333334</v>
      </c>
      <c r="L82" s="77">
        <f t="shared" si="10"/>
        <v>1043</v>
      </c>
      <c r="M82" s="1">
        <f t="shared" si="11"/>
        <v>82</v>
      </c>
    </row>
    <row r="85" spans="3:9" ht="15.75">
      <c r="C85" s="65" t="s">
        <v>54</v>
      </c>
      <c r="D85" s="100" t="s">
        <v>103</v>
      </c>
      <c r="E85" s="101"/>
      <c r="F85" s="101"/>
      <c r="G85" s="101"/>
      <c r="H85" s="101"/>
      <c r="I85" s="102"/>
    </row>
  </sheetData>
  <mergeCells count="10">
    <mergeCell ref="B51:B53"/>
    <mergeCell ref="C51:C53"/>
    <mergeCell ref="D85:I85"/>
    <mergeCell ref="B1:L1"/>
    <mergeCell ref="B7:B9"/>
    <mergeCell ref="C7:C9"/>
    <mergeCell ref="B21:B23"/>
    <mergeCell ref="C21:C23"/>
    <mergeCell ref="B70:B72"/>
    <mergeCell ref="C70:C72"/>
  </mergeCells>
  <printOptions/>
  <pageMargins left="0.11811023622047245" right="0.1968503937007874" top="0.18" bottom="0" header="0.1968503937007874" footer="0"/>
  <pageSetup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SheetLayoutView="75" workbookViewId="0" topLeftCell="A1">
      <selection activeCell="C83" sqref="C83"/>
    </sheetView>
  </sheetViews>
  <sheetFormatPr defaultColWidth="9.00390625" defaultRowHeight="12.75" outlineLevelCol="1"/>
  <cols>
    <col min="1" max="1" width="7.375" style="18" customWidth="1"/>
    <col min="2" max="2" width="24.25390625" style="1" customWidth="1"/>
    <col min="3" max="3" width="27.75390625" style="1" customWidth="1"/>
    <col min="4" max="4" width="7.25390625" style="1" customWidth="1" outlineLevel="1"/>
    <col min="5" max="5" width="7.375" style="1" customWidth="1" outlineLevel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9" width="7.125" style="1" customWidth="1" outlineLevel="1"/>
    <col min="10" max="10" width="7.125" style="18" customWidth="1" outlineLevel="1"/>
    <col min="11" max="11" width="9.00390625" style="18" customWidth="1"/>
    <col min="12" max="12" width="7.625" style="18" customWidth="1"/>
    <col min="13" max="16384" width="9.125" style="1" customWidth="1"/>
  </cols>
  <sheetData>
    <row r="1" spans="2:12" ht="18">
      <c r="B1" s="89" t="s">
        <v>21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20.25">
      <c r="B2" s="8"/>
      <c r="C2" s="7" t="s">
        <v>23</v>
      </c>
      <c r="D2" s="7"/>
      <c r="E2" s="7"/>
      <c r="F2" s="7"/>
      <c r="G2" s="7"/>
      <c r="H2" s="7"/>
      <c r="I2" s="7"/>
      <c r="J2" s="29"/>
      <c r="K2" s="29"/>
      <c r="L2" s="29"/>
    </row>
    <row r="3" spans="2:12" ht="18">
      <c r="B3" s="8"/>
      <c r="C3" s="14" t="s">
        <v>22</v>
      </c>
      <c r="D3" s="8"/>
      <c r="E3" s="8"/>
      <c r="F3" s="8"/>
      <c r="G3" s="8"/>
      <c r="H3" s="8"/>
      <c r="I3" s="8"/>
      <c r="J3" s="30"/>
      <c r="K3" s="30"/>
      <c r="L3" s="30"/>
    </row>
    <row r="4" spans="3:12" ht="15.75">
      <c r="C4" s="13" t="s">
        <v>12</v>
      </c>
      <c r="D4" s="13"/>
      <c r="E4" s="13"/>
      <c r="F4" s="13"/>
      <c r="G4" s="13"/>
      <c r="H4" s="13"/>
      <c r="I4" s="13"/>
      <c r="J4" s="21"/>
      <c r="K4" s="21"/>
      <c r="L4" s="21"/>
    </row>
    <row r="5" spans="3:12" ht="15.75">
      <c r="C5" s="13" t="s">
        <v>109</v>
      </c>
      <c r="D5" s="13"/>
      <c r="E5" s="13"/>
      <c r="F5" s="13"/>
      <c r="G5" s="13"/>
      <c r="H5" s="13"/>
      <c r="I5" s="13"/>
      <c r="J5" s="21"/>
      <c r="K5" s="21"/>
      <c r="L5" s="21"/>
    </row>
    <row r="6" spans="1:12" s="2" customFormat="1" ht="7.5" thickBot="1">
      <c r="A6" s="19"/>
      <c r="J6" s="19"/>
      <c r="K6" s="19"/>
      <c r="L6" s="19"/>
    </row>
    <row r="7" spans="1:12" s="3" customFormat="1" ht="25.5">
      <c r="A7" s="23"/>
      <c r="B7" s="91" t="s">
        <v>1</v>
      </c>
      <c r="C7" s="9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23"/>
      <c r="K7" s="23" t="s">
        <v>11</v>
      </c>
      <c r="L7" s="22" t="s">
        <v>9</v>
      </c>
    </row>
    <row r="8" spans="1:12" s="3" customFormat="1" ht="12.75">
      <c r="A8" s="24" t="s">
        <v>0</v>
      </c>
      <c r="B8" s="92"/>
      <c r="C8" s="95"/>
      <c r="D8" s="5"/>
      <c r="E8" s="5"/>
      <c r="F8" s="5"/>
      <c r="G8" s="5"/>
      <c r="H8" s="5"/>
      <c r="I8" s="5"/>
      <c r="J8" s="66" t="s">
        <v>55</v>
      </c>
      <c r="K8" s="24">
        <f>L8</f>
        <v>6</v>
      </c>
      <c r="L8" s="15">
        <v>6</v>
      </c>
    </row>
    <row r="9" spans="1:12" s="3" customFormat="1" ht="13.5" thickBot="1">
      <c r="A9" s="16"/>
      <c r="B9" s="93"/>
      <c r="C9" s="96"/>
      <c r="D9" s="6"/>
      <c r="E9" s="6"/>
      <c r="F9" s="6"/>
      <c r="G9" s="6"/>
      <c r="H9" s="6"/>
      <c r="I9" s="6"/>
      <c r="J9" s="16"/>
      <c r="K9" s="24" t="s">
        <v>10</v>
      </c>
      <c r="L9" s="15" t="s">
        <v>10</v>
      </c>
    </row>
    <row r="10" spans="1:13" ht="14.25" customHeight="1">
      <c r="A10" s="44">
        <v>1</v>
      </c>
      <c r="B10" s="25" t="s">
        <v>80</v>
      </c>
      <c r="C10" s="26" t="s">
        <v>13</v>
      </c>
      <c r="D10" s="31">
        <v>236</v>
      </c>
      <c r="E10" s="46">
        <v>215</v>
      </c>
      <c r="F10" s="32">
        <v>247</v>
      </c>
      <c r="G10" s="31">
        <v>274</v>
      </c>
      <c r="H10" s="32">
        <v>228</v>
      </c>
      <c r="I10" s="31">
        <v>214</v>
      </c>
      <c r="J10" s="32"/>
      <c r="K10" s="49">
        <f aca="true" t="shared" si="0" ref="K10:K18">AVERAGE(D10:I10)</f>
        <v>235.66666666666666</v>
      </c>
      <c r="L10" s="50">
        <f aca="true" t="shared" si="1" ref="L10:L18">SUM(D10:J10)</f>
        <v>1414</v>
      </c>
      <c r="M10" s="1">
        <f aca="true" t="shared" si="2" ref="M10:M18">MAX(D10:I10)-MIN(D10:I10)</f>
        <v>60</v>
      </c>
    </row>
    <row r="11" spans="1:13" ht="14.25" customHeight="1">
      <c r="A11" s="43">
        <v>2</v>
      </c>
      <c r="B11" s="27" t="s">
        <v>96</v>
      </c>
      <c r="C11" s="26" t="s">
        <v>97</v>
      </c>
      <c r="D11" s="33">
        <v>195</v>
      </c>
      <c r="E11" s="33">
        <v>299</v>
      </c>
      <c r="F11" s="34">
        <v>206</v>
      </c>
      <c r="G11" s="33">
        <v>223</v>
      </c>
      <c r="H11" s="34">
        <v>220</v>
      </c>
      <c r="I11" s="64">
        <v>184</v>
      </c>
      <c r="J11" s="34"/>
      <c r="K11" s="62">
        <f t="shared" si="0"/>
        <v>221.16666666666666</v>
      </c>
      <c r="L11" s="57">
        <f t="shared" si="1"/>
        <v>1327</v>
      </c>
      <c r="M11" s="1">
        <f t="shared" si="2"/>
        <v>115</v>
      </c>
    </row>
    <row r="12" spans="1:13" ht="14.25" customHeight="1">
      <c r="A12" s="44">
        <v>3</v>
      </c>
      <c r="B12" s="27" t="s">
        <v>104</v>
      </c>
      <c r="C12" s="26" t="s">
        <v>105</v>
      </c>
      <c r="D12" s="33">
        <v>255</v>
      </c>
      <c r="E12" s="33">
        <v>226</v>
      </c>
      <c r="F12" s="63">
        <v>212</v>
      </c>
      <c r="G12" s="33">
        <v>182</v>
      </c>
      <c r="H12" s="34">
        <v>222</v>
      </c>
      <c r="I12" s="33">
        <v>206</v>
      </c>
      <c r="J12" s="34"/>
      <c r="K12" s="62">
        <f t="shared" si="0"/>
        <v>217.16666666666666</v>
      </c>
      <c r="L12" s="57">
        <f t="shared" si="1"/>
        <v>1303</v>
      </c>
      <c r="M12" s="1">
        <f t="shared" si="2"/>
        <v>73</v>
      </c>
    </row>
    <row r="13" spans="1:13" ht="14.25" customHeight="1">
      <c r="A13" s="44">
        <v>4</v>
      </c>
      <c r="B13" s="27" t="s">
        <v>88</v>
      </c>
      <c r="C13" s="26" t="s">
        <v>82</v>
      </c>
      <c r="D13" s="33">
        <v>216</v>
      </c>
      <c r="E13" s="64">
        <v>204</v>
      </c>
      <c r="F13" s="34">
        <v>177</v>
      </c>
      <c r="G13" s="33">
        <v>186</v>
      </c>
      <c r="H13" s="34">
        <v>186</v>
      </c>
      <c r="I13" s="33">
        <v>217</v>
      </c>
      <c r="J13" s="34"/>
      <c r="K13" s="62">
        <f t="shared" si="0"/>
        <v>197.66666666666666</v>
      </c>
      <c r="L13" s="57">
        <f t="shared" si="1"/>
        <v>1186</v>
      </c>
      <c r="M13" s="1">
        <f t="shared" si="2"/>
        <v>40</v>
      </c>
    </row>
    <row r="14" spans="1:13" ht="14.25" customHeight="1">
      <c r="A14" s="43">
        <v>5</v>
      </c>
      <c r="B14" s="27" t="s">
        <v>86</v>
      </c>
      <c r="C14" s="26" t="s">
        <v>82</v>
      </c>
      <c r="D14" s="33">
        <v>196</v>
      </c>
      <c r="E14" s="33">
        <v>177</v>
      </c>
      <c r="F14" s="34">
        <v>194</v>
      </c>
      <c r="G14" s="33">
        <v>231</v>
      </c>
      <c r="H14" s="34">
        <v>172</v>
      </c>
      <c r="I14" s="33">
        <v>185</v>
      </c>
      <c r="J14" s="34"/>
      <c r="K14" s="62">
        <f t="shared" si="0"/>
        <v>192.5</v>
      </c>
      <c r="L14" s="57">
        <f t="shared" si="1"/>
        <v>1155</v>
      </c>
      <c r="M14" s="1">
        <f t="shared" si="2"/>
        <v>59</v>
      </c>
    </row>
    <row r="15" spans="1:13" ht="14.25" customHeight="1">
      <c r="A15" s="44">
        <v>6</v>
      </c>
      <c r="B15" s="27" t="s">
        <v>81</v>
      </c>
      <c r="C15" s="26" t="s">
        <v>82</v>
      </c>
      <c r="D15" s="33">
        <v>214</v>
      </c>
      <c r="E15" s="33">
        <v>157</v>
      </c>
      <c r="F15" s="34">
        <v>187</v>
      </c>
      <c r="G15" s="33">
        <v>197</v>
      </c>
      <c r="H15" s="34">
        <v>188</v>
      </c>
      <c r="I15" s="33">
        <v>176</v>
      </c>
      <c r="J15" s="34"/>
      <c r="K15" s="62">
        <f t="shared" si="0"/>
        <v>186.5</v>
      </c>
      <c r="L15" s="57">
        <f t="shared" si="1"/>
        <v>1119</v>
      </c>
      <c r="M15" s="1">
        <f t="shared" si="2"/>
        <v>57</v>
      </c>
    </row>
    <row r="16" spans="1:13" ht="14.25" customHeight="1">
      <c r="A16" s="44">
        <v>7</v>
      </c>
      <c r="B16" s="27" t="s">
        <v>113</v>
      </c>
      <c r="C16" s="26" t="s">
        <v>75</v>
      </c>
      <c r="D16" s="33">
        <v>216</v>
      </c>
      <c r="E16" s="33">
        <v>186</v>
      </c>
      <c r="F16" s="34">
        <v>174</v>
      </c>
      <c r="G16" s="33">
        <v>182</v>
      </c>
      <c r="H16" s="34">
        <v>195</v>
      </c>
      <c r="I16" s="33">
        <v>163</v>
      </c>
      <c r="J16" s="34"/>
      <c r="K16" s="62">
        <f t="shared" si="0"/>
        <v>186</v>
      </c>
      <c r="L16" s="57">
        <f t="shared" si="1"/>
        <v>1116</v>
      </c>
      <c r="M16" s="1">
        <f t="shared" si="2"/>
        <v>53</v>
      </c>
    </row>
    <row r="17" spans="1:13" ht="14.25" customHeight="1">
      <c r="A17" s="43">
        <v>8</v>
      </c>
      <c r="B17" s="27" t="s">
        <v>114</v>
      </c>
      <c r="C17" s="26" t="s">
        <v>37</v>
      </c>
      <c r="D17" s="33">
        <v>171</v>
      </c>
      <c r="E17" s="33">
        <v>178</v>
      </c>
      <c r="F17" s="34">
        <v>159</v>
      </c>
      <c r="G17" s="33">
        <v>172</v>
      </c>
      <c r="H17" s="34">
        <v>186</v>
      </c>
      <c r="I17" s="33">
        <v>163</v>
      </c>
      <c r="J17" s="34"/>
      <c r="K17" s="62">
        <f t="shared" si="0"/>
        <v>171.5</v>
      </c>
      <c r="L17" s="57">
        <f t="shared" si="1"/>
        <v>1029</v>
      </c>
      <c r="M17" s="1">
        <f t="shared" si="2"/>
        <v>27</v>
      </c>
    </row>
    <row r="18" spans="1:13" ht="14.25" customHeight="1">
      <c r="A18" s="43">
        <v>9</v>
      </c>
      <c r="B18" s="27" t="s">
        <v>115</v>
      </c>
      <c r="C18" s="26" t="s">
        <v>75</v>
      </c>
      <c r="D18" s="33">
        <v>177</v>
      </c>
      <c r="E18" s="33">
        <v>159</v>
      </c>
      <c r="F18" s="34">
        <v>152</v>
      </c>
      <c r="G18" s="33">
        <v>162</v>
      </c>
      <c r="H18" s="34">
        <v>148</v>
      </c>
      <c r="I18" s="33">
        <v>186</v>
      </c>
      <c r="J18" s="73"/>
      <c r="K18" s="62">
        <f t="shared" si="0"/>
        <v>164</v>
      </c>
      <c r="L18" s="57">
        <f t="shared" si="1"/>
        <v>984</v>
      </c>
      <c r="M18" s="1">
        <f t="shared" si="2"/>
        <v>38</v>
      </c>
    </row>
    <row r="19" spans="3:12" ht="15.75">
      <c r="C19" s="13" t="s">
        <v>110</v>
      </c>
      <c r="D19" s="13"/>
      <c r="E19" s="13"/>
      <c r="F19" s="13"/>
      <c r="G19" s="13"/>
      <c r="H19" s="13"/>
      <c r="I19" s="13"/>
      <c r="J19" s="21"/>
      <c r="K19" s="21"/>
      <c r="L19" s="21"/>
    </row>
    <row r="20" spans="1:12" ht="13.5" thickBot="1">
      <c r="A20" s="19"/>
      <c r="B20" s="2"/>
      <c r="C20" s="2"/>
      <c r="D20" s="2"/>
      <c r="E20" s="2"/>
      <c r="F20" s="2"/>
      <c r="G20" s="2"/>
      <c r="H20" s="2"/>
      <c r="I20" s="2"/>
      <c r="J20" s="19"/>
      <c r="K20" s="19"/>
      <c r="L20" s="19"/>
    </row>
    <row r="21" spans="1:12" ht="25.5">
      <c r="A21" s="23"/>
      <c r="B21" s="91" t="s">
        <v>1</v>
      </c>
      <c r="C21" s="9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  <c r="J21" s="23"/>
      <c r="K21" s="23" t="s">
        <v>11</v>
      </c>
      <c r="L21" s="22" t="s">
        <v>9</v>
      </c>
    </row>
    <row r="22" spans="1:12" ht="12.75">
      <c r="A22" s="24" t="s">
        <v>0</v>
      </c>
      <c r="B22" s="92"/>
      <c r="C22" s="95"/>
      <c r="D22" s="5"/>
      <c r="E22" s="5"/>
      <c r="F22" s="5"/>
      <c r="G22" s="5"/>
      <c r="H22" s="5"/>
      <c r="I22" s="5"/>
      <c r="J22" s="66" t="s">
        <v>55</v>
      </c>
      <c r="K22" s="24">
        <f>L22</f>
        <v>6</v>
      </c>
      <c r="L22" s="15">
        <v>6</v>
      </c>
    </row>
    <row r="23" spans="1:12" ht="13.5" thickBot="1">
      <c r="A23" s="16"/>
      <c r="B23" s="93"/>
      <c r="C23" s="96"/>
      <c r="D23" s="6"/>
      <c r="E23" s="6"/>
      <c r="F23" s="6"/>
      <c r="G23" s="6"/>
      <c r="H23" s="6"/>
      <c r="I23" s="6"/>
      <c r="J23" s="16"/>
      <c r="K23" s="16" t="s">
        <v>10</v>
      </c>
      <c r="L23" s="17" t="s">
        <v>10</v>
      </c>
    </row>
    <row r="24" spans="1:13" ht="14.25" customHeight="1">
      <c r="A24" s="44">
        <v>1</v>
      </c>
      <c r="B24" s="25" t="s">
        <v>98</v>
      </c>
      <c r="C24" s="26" t="s">
        <v>99</v>
      </c>
      <c r="D24" s="31">
        <v>218</v>
      </c>
      <c r="E24" s="31">
        <v>203</v>
      </c>
      <c r="F24" s="32">
        <v>256</v>
      </c>
      <c r="G24" s="31">
        <v>235</v>
      </c>
      <c r="H24" s="71">
        <v>194</v>
      </c>
      <c r="I24" s="31">
        <v>180</v>
      </c>
      <c r="J24" s="32">
        <v>48</v>
      </c>
      <c r="K24" s="49">
        <f aca="true" t="shared" si="3" ref="K24:K38">AVERAGE(D24:I24)</f>
        <v>214.33333333333334</v>
      </c>
      <c r="L24" s="50">
        <f aca="true" t="shared" si="4" ref="L24:L38">SUM(D24:J24)</f>
        <v>1334</v>
      </c>
      <c r="M24" s="1">
        <f aca="true" t="shared" si="5" ref="M24:M38">MAX(D24:I24)-MIN(D24:I24)</f>
        <v>76</v>
      </c>
    </row>
    <row r="25" spans="1:13" ht="14.25" customHeight="1">
      <c r="A25" s="43">
        <v>2</v>
      </c>
      <c r="B25" s="27" t="s">
        <v>100</v>
      </c>
      <c r="C25" s="26" t="s">
        <v>99</v>
      </c>
      <c r="D25" s="64">
        <v>246</v>
      </c>
      <c r="E25" s="34">
        <v>219</v>
      </c>
      <c r="F25" s="33">
        <v>236</v>
      </c>
      <c r="G25" s="33">
        <v>215</v>
      </c>
      <c r="H25" s="34">
        <v>199</v>
      </c>
      <c r="I25" s="33">
        <v>212</v>
      </c>
      <c r="J25" s="34"/>
      <c r="K25" s="35">
        <f t="shared" si="3"/>
        <v>221.16666666666666</v>
      </c>
      <c r="L25" s="51">
        <f t="shared" si="4"/>
        <v>1327</v>
      </c>
      <c r="M25" s="1">
        <f t="shared" si="5"/>
        <v>47</v>
      </c>
    </row>
    <row r="26" spans="1:13" ht="14.25" customHeight="1">
      <c r="A26" s="43">
        <v>3</v>
      </c>
      <c r="B26" s="27" t="s">
        <v>24</v>
      </c>
      <c r="C26" s="26" t="s">
        <v>13</v>
      </c>
      <c r="D26" s="33">
        <v>213</v>
      </c>
      <c r="E26" s="34">
        <v>224</v>
      </c>
      <c r="F26" s="33">
        <v>228</v>
      </c>
      <c r="G26" s="64">
        <v>238</v>
      </c>
      <c r="H26" s="60">
        <v>198</v>
      </c>
      <c r="I26" s="34">
        <v>213</v>
      </c>
      <c r="J26" s="33"/>
      <c r="K26" s="55">
        <f t="shared" si="3"/>
        <v>219</v>
      </c>
      <c r="L26" s="51">
        <f t="shared" si="4"/>
        <v>1314</v>
      </c>
      <c r="M26" s="1">
        <f t="shared" si="5"/>
        <v>40</v>
      </c>
    </row>
    <row r="27" spans="1:13" ht="14.25" customHeight="1">
      <c r="A27" s="44">
        <v>4</v>
      </c>
      <c r="B27" s="27" t="s">
        <v>104</v>
      </c>
      <c r="C27" s="26" t="s">
        <v>105</v>
      </c>
      <c r="D27" s="33">
        <v>170</v>
      </c>
      <c r="E27" s="34">
        <v>198</v>
      </c>
      <c r="F27" s="64">
        <v>212</v>
      </c>
      <c r="G27" s="33">
        <v>212</v>
      </c>
      <c r="H27" s="60">
        <v>268</v>
      </c>
      <c r="I27" s="34">
        <v>223</v>
      </c>
      <c r="J27" s="33"/>
      <c r="K27" s="55">
        <f t="shared" si="3"/>
        <v>213.83333333333334</v>
      </c>
      <c r="L27" s="51">
        <f t="shared" si="4"/>
        <v>1283</v>
      </c>
      <c r="M27" s="1">
        <f t="shared" si="5"/>
        <v>98</v>
      </c>
    </row>
    <row r="28" spans="1:13" ht="14.25" customHeight="1">
      <c r="A28" s="43">
        <v>5</v>
      </c>
      <c r="B28" s="27" t="s">
        <v>36</v>
      </c>
      <c r="C28" s="26" t="s">
        <v>37</v>
      </c>
      <c r="D28" s="33">
        <v>219</v>
      </c>
      <c r="E28" s="34">
        <v>191</v>
      </c>
      <c r="F28" s="33">
        <v>234</v>
      </c>
      <c r="G28" s="33">
        <v>247</v>
      </c>
      <c r="H28" s="60">
        <v>203</v>
      </c>
      <c r="I28" s="34">
        <v>184</v>
      </c>
      <c r="J28" s="33"/>
      <c r="K28" s="55">
        <f t="shared" si="3"/>
        <v>213</v>
      </c>
      <c r="L28" s="51">
        <f t="shared" si="4"/>
        <v>1278</v>
      </c>
      <c r="M28" s="1">
        <f t="shared" si="5"/>
        <v>63</v>
      </c>
    </row>
    <row r="29" spans="1:13" ht="14.25" customHeight="1">
      <c r="A29" s="43">
        <v>6</v>
      </c>
      <c r="B29" s="45" t="s">
        <v>118</v>
      </c>
      <c r="C29" s="52" t="s">
        <v>102</v>
      </c>
      <c r="D29" s="53">
        <v>225</v>
      </c>
      <c r="E29" s="54">
        <v>179</v>
      </c>
      <c r="F29" s="53">
        <v>223</v>
      </c>
      <c r="G29" s="53">
        <v>181</v>
      </c>
      <c r="H29" s="61">
        <v>203</v>
      </c>
      <c r="I29" s="54">
        <v>213</v>
      </c>
      <c r="J29" s="53">
        <v>48</v>
      </c>
      <c r="K29" s="55">
        <f t="shared" si="3"/>
        <v>204</v>
      </c>
      <c r="L29" s="51">
        <f t="shared" si="4"/>
        <v>1272</v>
      </c>
      <c r="M29" s="1">
        <f t="shared" si="5"/>
        <v>46</v>
      </c>
    </row>
    <row r="30" spans="1:13" ht="14.25" customHeight="1">
      <c r="A30" s="44">
        <v>7</v>
      </c>
      <c r="B30" s="27" t="s">
        <v>113</v>
      </c>
      <c r="C30" s="26" t="s">
        <v>75</v>
      </c>
      <c r="D30" s="33">
        <v>181</v>
      </c>
      <c r="E30" s="63">
        <v>225</v>
      </c>
      <c r="F30" s="33">
        <v>213</v>
      </c>
      <c r="G30" s="33">
        <v>204</v>
      </c>
      <c r="H30" s="60">
        <v>189</v>
      </c>
      <c r="I30" s="34">
        <v>201</v>
      </c>
      <c r="J30" s="33"/>
      <c r="K30" s="55">
        <f t="shared" si="3"/>
        <v>202.16666666666666</v>
      </c>
      <c r="L30" s="51">
        <f t="shared" si="4"/>
        <v>1213</v>
      </c>
      <c r="M30" s="1">
        <f t="shared" si="5"/>
        <v>44</v>
      </c>
    </row>
    <row r="31" spans="1:13" ht="14.25" customHeight="1">
      <c r="A31" s="43">
        <v>8</v>
      </c>
      <c r="B31" s="27" t="s">
        <v>96</v>
      </c>
      <c r="C31" s="26" t="s">
        <v>97</v>
      </c>
      <c r="D31" s="33">
        <v>235</v>
      </c>
      <c r="E31" s="34">
        <v>168</v>
      </c>
      <c r="F31" s="33">
        <v>179</v>
      </c>
      <c r="G31" s="33">
        <v>204</v>
      </c>
      <c r="H31" s="60">
        <v>167</v>
      </c>
      <c r="I31" s="34">
        <v>207</v>
      </c>
      <c r="J31" s="33"/>
      <c r="K31" s="55">
        <f t="shared" si="3"/>
        <v>193.33333333333334</v>
      </c>
      <c r="L31" s="51">
        <f t="shared" si="4"/>
        <v>1160</v>
      </c>
      <c r="M31" s="1">
        <f t="shared" si="5"/>
        <v>68</v>
      </c>
    </row>
    <row r="32" spans="1:13" ht="14.25" customHeight="1">
      <c r="A32" s="43">
        <v>9</v>
      </c>
      <c r="B32" s="27" t="s">
        <v>81</v>
      </c>
      <c r="C32" s="26" t="s">
        <v>82</v>
      </c>
      <c r="D32" s="33">
        <v>177</v>
      </c>
      <c r="E32" s="34">
        <v>156</v>
      </c>
      <c r="F32" s="33">
        <v>233</v>
      </c>
      <c r="G32" s="33">
        <v>168</v>
      </c>
      <c r="H32" s="60">
        <v>204</v>
      </c>
      <c r="I32" s="34">
        <v>202</v>
      </c>
      <c r="J32" s="33"/>
      <c r="K32" s="55">
        <f t="shared" si="3"/>
        <v>190</v>
      </c>
      <c r="L32" s="51">
        <f t="shared" si="4"/>
        <v>1140</v>
      </c>
      <c r="M32" s="1">
        <f t="shared" si="5"/>
        <v>77</v>
      </c>
    </row>
    <row r="33" spans="1:13" ht="14.25" customHeight="1">
      <c r="A33" s="44">
        <v>10</v>
      </c>
      <c r="B33" s="27" t="s">
        <v>86</v>
      </c>
      <c r="C33" s="26" t="s">
        <v>82</v>
      </c>
      <c r="D33" s="33">
        <v>202</v>
      </c>
      <c r="E33" s="34">
        <v>181</v>
      </c>
      <c r="F33" s="33">
        <v>205</v>
      </c>
      <c r="G33" s="33">
        <v>171</v>
      </c>
      <c r="H33" s="60">
        <v>164</v>
      </c>
      <c r="I33" s="34">
        <v>204</v>
      </c>
      <c r="J33" s="33"/>
      <c r="K33" s="55">
        <f t="shared" si="3"/>
        <v>187.83333333333334</v>
      </c>
      <c r="L33" s="51">
        <f t="shared" si="4"/>
        <v>1127</v>
      </c>
      <c r="M33" s="1">
        <f t="shared" si="5"/>
        <v>41</v>
      </c>
    </row>
    <row r="34" spans="1:13" ht="14.25" customHeight="1">
      <c r="A34" s="43">
        <v>11</v>
      </c>
      <c r="B34" s="27" t="s">
        <v>119</v>
      </c>
      <c r="C34" s="26" t="s">
        <v>102</v>
      </c>
      <c r="D34" s="33">
        <v>183</v>
      </c>
      <c r="E34" s="34">
        <v>150</v>
      </c>
      <c r="F34" s="33">
        <v>214</v>
      </c>
      <c r="G34" s="33">
        <v>243</v>
      </c>
      <c r="H34" s="34">
        <v>155</v>
      </c>
      <c r="I34" s="33">
        <v>161</v>
      </c>
      <c r="J34" s="34"/>
      <c r="K34" s="35">
        <f t="shared" si="3"/>
        <v>184.33333333333334</v>
      </c>
      <c r="L34" s="51">
        <f t="shared" si="4"/>
        <v>1106</v>
      </c>
      <c r="M34" s="1">
        <f t="shared" si="5"/>
        <v>93</v>
      </c>
    </row>
    <row r="35" spans="1:13" ht="14.25" customHeight="1">
      <c r="A35" s="43">
        <v>12</v>
      </c>
      <c r="B35" s="27" t="s">
        <v>40</v>
      </c>
      <c r="C35" s="26" t="s">
        <v>13</v>
      </c>
      <c r="D35" s="33">
        <v>182</v>
      </c>
      <c r="E35" s="34">
        <v>183</v>
      </c>
      <c r="F35" s="33">
        <v>158</v>
      </c>
      <c r="G35" s="33">
        <v>220</v>
      </c>
      <c r="H35" s="60">
        <v>202</v>
      </c>
      <c r="I35" s="34">
        <v>156</v>
      </c>
      <c r="J35" s="33"/>
      <c r="K35" s="55">
        <f t="shared" si="3"/>
        <v>183.5</v>
      </c>
      <c r="L35" s="51">
        <f t="shared" si="4"/>
        <v>1101</v>
      </c>
      <c r="M35" s="1">
        <f t="shared" si="5"/>
        <v>64</v>
      </c>
    </row>
    <row r="36" spans="1:13" ht="14.25" customHeight="1">
      <c r="A36" s="44">
        <v>13</v>
      </c>
      <c r="B36" s="27" t="s">
        <v>78</v>
      </c>
      <c r="C36" s="26" t="s">
        <v>79</v>
      </c>
      <c r="D36" s="33">
        <v>183</v>
      </c>
      <c r="E36" s="34">
        <v>176</v>
      </c>
      <c r="F36" s="33">
        <v>173</v>
      </c>
      <c r="G36" s="33">
        <v>202</v>
      </c>
      <c r="H36" s="60">
        <v>145</v>
      </c>
      <c r="I36" s="34">
        <v>193</v>
      </c>
      <c r="J36" s="33"/>
      <c r="K36" s="55">
        <f t="shared" si="3"/>
        <v>178.66666666666666</v>
      </c>
      <c r="L36" s="51">
        <f t="shared" si="4"/>
        <v>1072</v>
      </c>
      <c r="M36" s="1">
        <f t="shared" si="5"/>
        <v>57</v>
      </c>
    </row>
    <row r="37" spans="1:13" ht="14.25" customHeight="1">
      <c r="A37" s="43">
        <v>14</v>
      </c>
      <c r="B37" s="27" t="s">
        <v>114</v>
      </c>
      <c r="C37" s="26" t="s">
        <v>37</v>
      </c>
      <c r="D37" s="33">
        <v>189</v>
      </c>
      <c r="E37" s="34">
        <v>157</v>
      </c>
      <c r="F37" s="33">
        <v>204</v>
      </c>
      <c r="G37" s="33">
        <v>168</v>
      </c>
      <c r="H37" s="60">
        <v>176</v>
      </c>
      <c r="I37" s="34">
        <v>174</v>
      </c>
      <c r="J37" s="33"/>
      <c r="K37" s="55">
        <f t="shared" si="3"/>
        <v>178</v>
      </c>
      <c r="L37" s="51">
        <f t="shared" si="4"/>
        <v>1068</v>
      </c>
      <c r="M37" s="1">
        <f t="shared" si="5"/>
        <v>47</v>
      </c>
    </row>
    <row r="38" spans="1:13" ht="14.25" customHeight="1">
      <c r="A38" s="43">
        <v>15</v>
      </c>
      <c r="B38" s="27" t="s">
        <v>116</v>
      </c>
      <c r="C38" s="26" t="s">
        <v>117</v>
      </c>
      <c r="D38" s="33">
        <v>162</v>
      </c>
      <c r="E38" s="34">
        <v>177</v>
      </c>
      <c r="F38" s="33">
        <v>148</v>
      </c>
      <c r="G38" s="33">
        <v>179</v>
      </c>
      <c r="H38" s="60">
        <v>196</v>
      </c>
      <c r="I38" s="34">
        <v>193</v>
      </c>
      <c r="J38" s="33"/>
      <c r="K38" s="56">
        <f t="shared" si="3"/>
        <v>175.83333333333334</v>
      </c>
      <c r="L38" s="57">
        <f t="shared" si="4"/>
        <v>1055</v>
      </c>
      <c r="M38" s="1">
        <f t="shared" si="5"/>
        <v>48</v>
      </c>
    </row>
    <row r="39" spans="1:12" ht="14.25" customHeight="1">
      <c r="A39" s="59"/>
      <c r="B39" s="48"/>
      <c r="C39" s="48"/>
      <c r="D39" s="69"/>
      <c r="E39" s="69"/>
      <c r="F39" s="69"/>
      <c r="G39" s="69"/>
      <c r="H39" s="69"/>
      <c r="I39" s="69"/>
      <c r="J39" s="69"/>
      <c r="K39" s="70"/>
      <c r="L39" s="69"/>
    </row>
    <row r="40" spans="1:12" ht="14.25" customHeight="1">
      <c r="A40" s="59"/>
      <c r="B40" s="48"/>
      <c r="C40" s="13" t="s">
        <v>111</v>
      </c>
      <c r="D40" s="69"/>
      <c r="E40" s="69"/>
      <c r="F40" s="69"/>
      <c r="G40" s="69"/>
      <c r="H40" s="69"/>
      <c r="I40" s="69"/>
      <c r="J40" s="69"/>
      <c r="K40" s="70"/>
      <c r="L40" s="69"/>
    </row>
    <row r="41" spans="1:12" ht="12.75" customHeight="1" thickBot="1">
      <c r="A41" s="19"/>
      <c r="B41" s="2"/>
      <c r="C41" s="2"/>
      <c r="D41" s="2"/>
      <c r="E41" s="2"/>
      <c r="F41" s="2"/>
      <c r="G41" s="2"/>
      <c r="H41" s="2"/>
      <c r="I41" s="2"/>
      <c r="J41" s="19"/>
      <c r="K41" s="19"/>
      <c r="L41" s="19"/>
    </row>
    <row r="42" spans="1:12" ht="25.5">
      <c r="A42" s="23"/>
      <c r="B42" s="91" t="s">
        <v>1</v>
      </c>
      <c r="C42" s="94" t="s">
        <v>2</v>
      </c>
      <c r="D42" s="4" t="s">
        <v>3</v>
      </c>
      <c r="E42" s="4" t="s">
        <v>4</v>
      </c>
      <c r="F42" s="4" t="s">
        <v>5</v>
      </c>
      <c r="G42" s="4" t="s">
        <v>6</v>
      </c>
      <c r="H42" s="4" t="s">
        <v>7</v>
      </c>
      <c r="I42" s="4" t="s">
        <v>8</v>
      </c>
      <c r="J42" s="23"/>
      <c r="K42" s="23" t="s">
        <v>11</v>
      </c>
      <c r="L42" s="22" t="s">
        <v>9</v>
      </c>
    </row>
    <row r="43" spans="1:12" ht="12.75">
      <c r="A43" s="24" t="s">
        <v>0</v>
      </c>
      <c r="B43" s="92"/>
      <c r="C43" s="95"/>
      <c r="D43" s="5"/>
      <c r="E43" s="5"/>
      <c r="F43" s="5"/>
      <c r="G43" s="5"/>
      <c r="H43" s="5"/>
      <c r="I43" s="5"/>
      <c r="J43" s="66" t="s">
        <v>55</v>
      </c>
      <c r="K43" s="24">
        <f>L43</f>
        <v>6</v>
      </c>
      <c r="L43" s="15">
        <v>6</v>
      </c>
    </row>
    <row r="44" spans="1:12" ht="12.75" customHeight="1" thickBot="1">
      <c r="A44" s="16"/>
      <c r="B44" s="93"/>
      <c r="C44" s="96"/>
      <c r="D44" s="6"/>
      <c r="E44" s="6"/>
      <c r="F44" s="6"/>
      <c r="G44" s="6"/>
      <c r="H44" s="6"/>
      <c r="I44" s="6"/>
      <c r="J44" s="16"/>
      <c r="K44" s="16" t="s">
        <v>10</v>
      </c>
      <c r="L44" s="17" t="s">
        <v>10</v>
      </c>
    </row>
    <row r="45" spans="1:13" ht="14.25" customHeight="1">
      <c r="A45" s="44">
        <v>1</v>
      </c>
      <c r="B45" s="25" t="s">
        <v>106</v>
      </c>
      <c r="C45" s="26" t="s">
        <v>102</v>
      </c>
      <c r="D45" s="31">
        <v>234</v>
      </c>
      <c r="E45" s="31">
        <v>235</v>
      </c>
      <c r="F45" s="32">
        <v>212</v>
      </c>
      <c r="G45" s="31">
        <v>246</v>
      </c>
      <c r="H45" s="71">
        <v>206</v>
      </c>
      <c r="I45" s="31">
        <v>232</v>
      </c>
      <c r="J45" s="32"/>
      <c r="K45" s="49">
        <f aca="true" t="shared" si="6" ref="K45:K63">AVERAGE(D45:I45)</f>
        <v>227.5</v>
      </c>
      <c r="L45" s="50">
        <f aca="true" t="shared" si="7" ref="L45:L63">SUM(D45:J45)</f>
        <v>1365</v>
      </c>
      <c r="M45" s="1">
        <f aca="true" t="shared" si="8" ref="M45:M63">MAX(D45:I45)-MIN(D45:I45)</f>
        <v>40</v>
      </c>
    </row>
    <row r="46" spans="1:13" ht="14.25" customHeight="1">
      <c r="A46" s="43">
        <v>2</v>
      </c>
      <c r="B46" s="27" t="s">
        <v>24</v>
      </c>
      <c r="C46" s="26" t="s">
        <v>13</v>
      </c>
      <c r="D46" s="33">
        <v>237</v>
      </c>
      <c r="E46" s="34">
        <v>203</v>
      </c>
      <c r="F46" s="64">
        <v>209</v>
      </c>
      <c r="G46" s="33">
        <v>224</v>
      </c>
      <c r="H46" s="34">
        <v>206</v>
      </c>
      <c r="I46" s="33">
        <v>246</v>
      </c>
      <c r="J46" s="34"/>
      <c r="K46" s="35">
        <f t="shared" si="6"/>
        <v>220.83333333333334</v>
      </c>
      <c r="L46" s="51">
        <f t="shared" si="7"/>
        <v>1325</v>
      </c>
      <c r="M46" s="1">
        <f t="shared" si="8"/>
        <v>43</v>
      </c>
    </row>
    <row r="47" spans="1:13" ht="14.25" customHeight="1">
      <c r="A47" s="43">
        <v>3</v>
      </c>
      <c r="B47" s="27" t="s">
        <v>32</v>
      </c>
      <c r="C47" s="26" t="s">
        <v>13</v>
      </c>
      <c r="D47" s="33">
        <v>190</v>
      </c>
      <c r="E47" s="34">
        <v>222</v>
      </c>
      <c r="F47" s="33">
        <v>232</v>
      </c>
      <c r="G47" s="33">
        <v>209</v>
      </c>
      <c r="H47" s="68">
        <v>189</v>
      </c>
      <c r="I47" s="34">
        <v>224</v>
      </c>
      <c r="J47" s="33"/>
      <c r="K47" s="55">
        <f t="shared" si="6"/>
        <v>211</v>
      </c>
      <c r="L47" s="51">
        <f t="shared" si="7"/>
        <v>1266</v>
      </c>
      <c r="M47" s="1">
        <f t="shared" si="8"/>
        <v>43</v>
      </c>
    </row>
    <row r="48" spans="1:13" ht="14.25" customHeight="1">
      <c r="A48" s="44">
        <v>4</v>
      </c>
      <c r="B48" s="27" t="s">
        <v>36</v>
      </c>
      <c r="C48" s="26" t="s">
        <v>37</v>
      </c>
      <c r="D48" s="33">
        <v>189</v>
      </c>
      <c r="E48" s="34">
        <v>196</v>
      </c>
      <c r="F48" s="33">
        <v>237</v>
      </c>
      <c r="G48" s="33">
        <v>205</v>
      </c>
      <c r="H48" s="60">
        <v>204</v>
      </c>
      <c r="I48" s="34">
        <v>217</v>
      </c>
      <c r="J48" s="33"/>
      <c r="K48" s="55">
        <f t="shared" si="6"/>
        <v>208</v>
      </c>
      <c r="L48" s="51">
        <f t="shared" si="7"/>
        <v>1248</v>
      </c>
      <c r="M48" s="1">
        <f t="shared" si="8"/>
        <v>48</v>
      </c>
    </row>
    <row r="49" spans="1:13" ht="14.25" customHeight="1">
      <c r="A49" s="43">
        <v>5</v>
      </c>
      <c r="B49" s="45" t="s">
        <v>116</v>
      </c>
      <c r="C49" s="52" t="s">
        <v>117</v>
      </c>
      <c r="D49" s="53">
        <v>180</v>
      </c>
      <c r="E49" s="54">
        <v>188</v>
      </c>
      <c r="F49" s="53">
        <v>212</v>
      </c>
      <c r="G49" s="53">
        <v>200</v>
      </c>
      <c r="H49" s="61">
        <v>195</v>
      </c>
      <c r="I49" s="54">
        <v>228</v>
      </c>
      <c r="J49" s="53"/>
      <c r="K49" s="55">
        <f t="shared" si="6"/>
        <v>200.5</v>
      </c>
      <c r="L49" s="51">
        <f t="shared" si="7"/>
        <v>1203</v>
      </c>
      <c r="M49" s="1">
        <f t="shared" si="8"/>
        <v>48</v>
      </c>
    </row>
    <row r="50" spans="1:13" ht="14.25" customHeight="1">
      <c r="A50" s="43">
        <v>6</v>
      </c>
      <c r="B50" s="27" t="s">
        <v>123</v>
      </c>
      <c r="C50" s="26" t="s">
        <v>37</v>
      </c>
      <c r="D50" s="33">
        <v>222</v>
      </c>
      <c r="E50" s="34">
        <v>211</v>
      </c>
      <c r="F50" s="33">
        <v>178</v>
      </c>
      <c r="G50" s="33">
        <v>167</v>
      </c>
      <c r="H50" s="68">
        <v>166</v>
      </c>
      <c r="I50" s="34">
        <v>193</v>
      </c>
      <c r="J50" s="33">
        <v>48</v>
      </c>
      <c r="K50" s="55">
        <f t="shared" si="6"/>
        <v>189.5</v>
      </c>
      <c r="L50" s="51">
        <f t="shared" si="7"/>
        <v>1185</v>
      </c>
      <c r="M50" s="1">
        <f t="shared" si="8"/>
        <v>56</v>
      </c>
    </row>
    <row r="51" spans="1:13" ht="14.25" customHeight="1">
      <c r="A51" s="44">
        <v>7</v>
      </c>
      <c r="B51" s="27" t="s">
        <v>125</v>
      </c>
      <c r="C51" s="26" t="s">
        <v>126</v>
      </c>
      <c r="D51" s="33">
        <v>188</v>
      </c>
      <c r="E51" s="34">
        <v>183</v>
      </c>
      <c r="F51" s="33">
        <v>236</v>
      </c>
      <c r="G51" s="33">
        <v>164</v>
      </c>
      <c r="H51" s="60">
        <v>186</v>
      </c>
      <c r="I51" s="34">
        <v>224</v>
      </c>
      <c r="J51" s="33"/>
      <c r="K51" s="55">
        <f t="shared" si="6"/>
        <v>196.83333333333334</v>
      </c>
      <c r="L51" s="51">
        <f t="shared" si="7"/>
        <v>1181</v>
      </c>
      <c r="M51" s="1">
        <f t="shared" si="8"/>
        <v>72</v>
      </c>
    </row>
    <row r="52" spans="1:13" ht="14.25" customHeight="1">
      <c r="A52" s="43">
        <v>8</v>
      </c>
      <c r="B52" s="27" t="s">
        <v>26</v>
      </c>
      <c r="C52" s="26" t="s">
        <v>13</v>
      </c>
      <c r="D52" s="33">
        <v>140</v>
      </c>
      <c r="E52" s="34">
        <v>221</v>
      </c>
      <c r="F52" s="33">
        <v>248</v>
      </c>
      <c r="G52" s="33">
        <v>183</v>
      </c>
      <c r="H52" s="60">
        <v>198</v>
      </c>
      <c r="I52" s="34">
        <v>173</v>
      </c>
      <c r="J52" s="33"/>
      <c r="K52" s="55">
        <f t="shared" si="6"/>
        <v>193.83333333333334</v>
      </c>
      <c r="L52" s="51">
        <f t="shared" si="7"/>
        <v>1163</v>
      </c>
      <c r="M52" s="1">
        <f t="shared" si="8"/>
        <v>108</v>
      </c>
    </row>
    <row r="53" spans="1:13" ht="14.25" customHeight="1">
      <c r="A53" s="43">
        <v>9</v>
      </c>
      <c r="B53" s="27" t="s">
        <v>127</v>
      </c>
      <c r="C53" s="26" t="s">
        <v>75</v>
      </c>
      <c r="D53" s="33">
        <v>199</v>
      </c>
      <c r="E53" s="34">
        <v>208</v>
      </c>
      <c r="F53" s="33">
        <v>178</v>
      </c>
      <c r="G53" s="33">
        <v>224</v>
      </c>
      <c r="H53" s="60">
        <v>163</v>
      </c>
      <c r="I53" s="34">
        <v>182</v>
      </c>
      <c r="J53" s="33"/>
      <c r="K53" s="55">
        <f t="shared" si="6"/>
        <v>192.33333333333334</v>
      </c>
      <c r="L53" s="51">
        <f t="shared" si="7"/>
        <v>1154</v>
      </c>
      <c r="M53" s="1">
        <f t="shared" si="8"/>
        <v>61</v>
      </c>
    </row>
    <row r="54" spans="1:13" ht="14.25" customHeight="1">
      <c r="A54" s="44">
        <v>10</v>
      </c>
      <c r="B54" s="27" t="s">
        <v>120</v>
      </c>
      <c r="C54" s="26" t="s">
        <v>121</v>
      </c>
      <c r="D54" s="33">
        <v>212</v>
      </c>
      <c r="E54" s="34">
        <v>191</v>
      </c>
      <c r="F54" s="33">
        <v>222</v>
      </c>
      <c r="G54" s="33">
        <v>183</v>
      </c>
      <c r="H54" s="60">
        <v>167</v>
      </c>
      <c r="I54" s="34">
        <v>163</v>
      </c>
      <c r="J54" s="33"/>
      <c r="K54" s="56">
        <f t="shared" si="6"/>
        <v>189.66666666666666</v>
      </c>
      <c r="L54" s="57">
        <f t="shared" si="7"/>
        <v>1138</v>
      </c>
      <c r="M54" s="1">
        <f t="shared" si="8"/>
        <v>59</v>
      </c>
    </row>
    <row r="55" spans="1:13" ht="14.25" customHeight="1">
      <c r="A55" s="43">
        <v>11</v>
      </c>
      <c r="B55" s="27" t="s">
        <v>122</v>
      </c>
      <c r="C55" s="26" t="s">
        <v>117</v>
      </c>
      <c r="D55" s="33">
        <v>200</v>
      </c>
      <c r="E55" s="34">
        <v>180</v>
      </c>
      <c r="F55" s="33">
        <v>191</v>
      </c>
      <c r="G55" s="33">
        <v>177</v>
      </c>
      <c r="H55" s="60">
        <v>175</v>
      </c>
      <c r="I55" s="34">
        <v>197</v>
      </c>
      <c r="J55" s="33"/>
      <c r="K55" s="56">
        <f t="shared" si="6"/>
        <v>186.66666666666666</v>
      </c>
      <c r="L55" s="57">
        <f t="shared" si="7"/>
        <v>1120</v>
      </c>
      <c r="M55" s="1">
        <f t="shared" si="8"/>
        <v>25</v>
      </c>
    </row>
    <row r="56" spans="1:13" ht="14.25" customHeight="1">
      <c r="A56" s="43">
        <v>12</v>
      </c>
      <c r="B56" s="27" t="s">
        <v>128</v>
      </c>
      <c r="C56" s="26" t="s">
        <v>60</v>
      </c>
      <c r="D56" s="33">
        <v>212</v>
      </c>
      <c r="E56" s="34">
        <v>152</v>
      </c>
      <c r="F56" s="33">
        <v>167</v>
      </c>
      <c r="G56" s="33">
        <v>200</v>
      </c>
      <c r="H56" s="60">
        <v>214</v>
      </c>
      <c r="I56" s="34">
        <v>174</v>
      </c>
      <c r="J56" s="33"/>
      <c r="K56" s="56">
        <f t="shared" si="6"/>
        <v>186.5</v>
      </c>
      <c r="L56" s="57">
        <f t="shared" si="7"/>
        <v>1119</v>
      </c>
      <c r="M56" s="1">
        <f t="shared" si="8"/>
        <v>62</v>
      </c>
    </row>
    <row r="57" spans="1:13" ht="14.25" customHeight="1">
      <c r="A57" s="44">
        <v>13</v>
      </c>
      <c r="B57" s="27" t="s">
        <v>115</v>
      </c>
      <c r="C57" s="26" t="s">
        <v>75</v>
      </c>
      <c r="D57" s="33">
        <v>175</v>
      </c>
      <c r="E57" s="34">
        <v>168</v>
      </c>
      <c r="F57" s="33">
        <v>211</v>
      </c>
      <c r="G57" s="33">
        <v>188</v>
      </c>
      <c r="H57" s="60">
        <v>204</v>
      </c>
      <c r="I57" s="34">
        <v>169</v>
      </c>
      <c r="J57" s="33"/>
      <c r="K57" s="56">
        <f t="shared" si="6"/>
        <v>185.83333333333334</v>
      </c>
      <c r="L57" s="57">
        <f t="shared" si="7"/>
        <v>1115</v>
      </c>
      <c r="M57" s="1">
        <f t="shared" si="8"/>
        <v>43</v>
      </c>
    </row>
    <row r="58" spans="1:13" ht="14.25" customHeight="1">
      <c r="A58" s="43">
        <v>14</v>
      </c>
      <c r="B58" s="27" t="s">
        <v>78</v>
      </c>
      <c r="C58" s="26" t="s">
        <v>79</v>
      </c>
      <c r="D58" s="33">
        <v>200</v>
      </c>
      <c r="E58" s="34">
        <v>223</v>
      </c>
      <c r="F58" s="33">
        <v>167</v>
      </c>
      <c r="G58" s="33">
        <v>173</v>
      </c>
      <c r="H58" s="60">
        <v>145</v>
      </c>
      <c r="I58" s="34">
        <v>182</v>
      </c>
      <c r="J58" s="33"/>
      <c r="K58" s="56">
        <f t="shared" si="6"/>
        <v>181.66666666666666</v>
      </c>
      <c r="L58" s="57">
        <f t="shared" si="7"/>
        <v>1090</v>
      </c>
      <c r="M58" s="1">
        <f t="shared" si="8"/>
        <v>78</v>
      </c>
    </row>
    <row r="59" spans="1:13" ht="14.25" customHeight="1">
      <c r="A59" s="43">
        <v>15</v>
      </c>
      <c r="B59" s="27" t="s">
        <v>124</v>
      </c>
      <c r="C59" s="26" t="s">
        <v>102</v>
      </c>
      <c r="D59" s="33">
        <v>194</v>
      </c>
      <c r="E59" s="34">
        <v>144</v>
      </c>
      <c r="F59" s="33">
        <v>201</v>
      </c>
      <c r="G59" s="33">
        <v>221</v>
      </c>
      <c r="H59" s="60">
        <v>148</v>
      </c>
      <c r="I59" s="34">
        <v>134</v>
      </c>
      <c r="J59" s="33"/>
      <c r="K59" s="56">
        <f t="shared" si="6"/>
        <v>173.66666666666666</v>
      </c>
      <c r="L59" s="57">
        <f t="shared" si="7"/>
        <v>1042</v>
      </c>
      <c r="M59" s="1">
        <f t="shared" si="8"/>
        <v>87</v>
      </c>
    </row>
    <row r="60" spans="1:13" ht="14.25" customHeight="1">
      <c r="A60" s="44">
        <v>16</v>
      </c>
      <c r="B60" s="27" t="s">
        <v>108</v>
      </c>
      <c r="C60" s="26" t="s">
        <v>60</v>
      </c>
      <c r="D60" s="33">
        <v>218</v>
      </c>
      <c r="E60" s="34">
        <v>171</v>
      </c>
      <c r="F60" s="33">
        <v>139</v>
      </c>
      <c r="G60" s="33">
        <v>143</v>
      </c>
      <c r="H60" s="60">
        <v>152</v>
      </c>
      <c r="I60" s="34">
        <v>164</v>
      </c>
      <c r="J60" s="33"/>
      <c r="K60" s="56">
        <f t="shared" si="6"/>
        <v>164.5</v>
      </c>
      <c r="L60" s="57">
        <f t="shared" si="7"/>
        <v>987</v>
      </c>
      <c r="M60" s="1">
        <f t="shared" si="8"/>
        <v>79</v>
      </c>
    </row>
    <row r="61" spans="1:13" ht="14.25" customHeight="1">
      <c r="A61" s="43">
        <v>17</v>
      </c>
      <c r="B61" s="27" t="s">
        <v>129</v>
      </c>
      <c r="C61" s="26" t="s">
        <v>60</v>
      </c>
      <c r="D61" s="33">
        <v>131</v>
      </c>
      <c r="E61" s="34">
        <v>164</v>
      </c>
      <c r="F61" s="33">
        <v>171</v>
      </c>
      <c r="G61" s="33">
        <v>142</v>
      </c>
      <c r="H61" s="60">
        <v>181</v>
      </c>
      <c r="I61" s="34">
        <v>195</v>
      </c>
      <c r="J61" s="33"/>
      <c r="K61" s="56">
        <f t="shared" si="6"/>
        <v>164</v>
      </c>
      <c r="L61" s="57">
        <f t="shared" si="7"/>
        <v>984</v>
      </c>
      <c r="M61" s="1">
        <f t="shared" si="8"/>
        <v>64</v>
      </c>
    </row>
    <row r="62" spans="1:13" ht="14.25" customHeight="1">
      <c r="A62" s="43">
        <v>18</v>
      </c>
      <c r="B62" s="27" t="s">
        <v>104</v>
      </c>
      <c r="C62" s="26" t="s">
        <v>105</v>
      </c>
      <c r="D62" s="33">
        <v>216</v>
      </c>
      <c r="E62" s="34">
        <v>211</v>
      </c>
      <c r="F62" s="33">
        <v>139</v>
      </c>
      <c r="G62" s="33">
        <v>180</v>
      </c>
      <c r="H62" s="60"/>
      <c r="I62" s="34"/>
      <c r="J62" s="33"/>
      <c r="K62" s="56">
        <f t="shared" si="6"/>
        <v>186.5</v>
      </c>
      <c r="L62" s="57">
        <f t="shared" si="7"/>
        <v>746</v>
      </c>
      <c r="M62" s="1">
        <f t="shared" si="8"/>
        <v>77</v>
      </c>
    </row>
    <row r="63" spans="1:13" ht="14.25" customHeight="1">
      <c r="A63" s="44">
        <v>19</v>
      </c>
      <c r="B63" s="27" t="s">
        <v>119</v>
      </c>
      <c r="C63" s="26" t="s">
        <v>102</v>
      </c>
      <c r="D63" s="33">
        <v>215</v>
      </c>
      <c r="E63" s="34">
        <v>144</v>
      </c>
      <c r="F63" s="33">
        <v>147</v>
      </c>
      <c r="G63" s="33">
        <v>167</v>
      </c>
      <c r="H63" s="60"/>
      <c r="I63" s="34"/>
      <c r="J63" s="33"/>
      <c r="K63" s="56">
        <f t="shared" si="6"/>
        <v>168.25</v>
      </c>
      <c r="L63" s="57">
        <f t="shared" si="7"/>
        <v>673</v>
      </c>
      <c r="M63" s="1">
        <f t="shared" si="8"/>
        <v>71</v>
      </c>
    </row>
    <row r="65" spans="1:12" ht="15.75">
      <c r="A65" s="59"/>
      <c r="B65" s="48"/>
      <c r="C65" s="13" t="s">
        <v>112</v>
      </c>
      <c r="D65" s="69"/>
      <c r="E65" s="69"/>
      <c r="F65" s="69"/>
      <c r="G65" s="69"/>
      <c r="H65" s="69"/>
      <c r="I65" s="69"/>
      <c r="J65" s="69"/>
      <c r="K65" s="70"/>
      <c r="L65" s="69"/>
    </row>
    <row r="66" spans="1:12" ht="13.5" thickBot="1">
      <c r="A66" s="19"/>
      <c r="B66" s="2"/>
      <c r="C66" s="2"/>
      <c r="D66" s="2"/>
      <c r="E66" s="2"/>
      <c r="F66" s="2"/>
      <c r="G66" s="2"/>
      <c r="H66" s="2"/>
      <c r="I66" s="2"/>
      <c r="J66" s="19"/>
      <c r="K66" s="19"/>
      <c r="L66" s="19"/>
    </row>
    <row r="67" spans="1:12" ht="25.5">
      <c r="A67" s="23"/>
      <c r="B67" s="91" t="s">
        <v>1</v>
      </c>
      <c r="C67" s="94" t="s">
        <v>2</v>
      </c>
      <c r="D67" s="4" t="s">
        <v>3</v>
      </c>
      <c r="E67" s="4" t="s">
        <v>4</v>
      </c>
      <c r="F67" s="4" t="s">
        <v>5</v>
      </c>
      <c r="G67" s="4" t="s">
        <v>6</v>
      </c>
      <c r="H67" s="4" t="s">
        <v>7</v>
      </c>
      <c r="I67" s="4" t="s">
        <v>8</v>
      </c>
      <c r="J67" s="23"/>
      <c r="K67" s="23" t="s">
        <v>11</v>
      </c>
      <c r="L67" s="22" t="s">
        <v>9</v>
      </c>
    </row>
    <row r="68" spans="1:12" ht="12.75">
      <c r="A68" s="24" t="s">
        <v>0</v>
      </c>
      <c r="B68" s="92"/>
      <c r="C68" s="95"/>
      <c r="D68" s="5"/>
      <c r="E68" s="5"/>
      <c r="F68" s="5"/>
      <c r="G68" s="5"/>
      <c r="H68" s="5"/>
      <c r="I68" s="5"/>
      <c r="J68" s="66" t="s">
        <v>55</v>
      </c>
      <c r="K68" s="24">
        <f>L68</f>
        <v>6</v>
      </c>
      <c r="L68" s="15">
        <v>6</v>
      </c>
    </row>
    <row r="69" spans="1:12" ht="13.5" thickBot="1">
      <c r="A69" s="16"/>
      <c r="B69" s="93"/>
      <c r="C69" s="96"/>
      <c r="D69" s="6"/>
      <c r="E69" s="6"/>
      <c r="F69" s="6"/>
      <c r="G69" s="6"/>
      <c r="H69" s="6"/>
      <c r="I69" s="6"/>
      <c r="J69" s="16"/>
      <c r="K69" s="24" t="s">
        <v>10</v>
      </c>
      <c r="L69" s="17" t="s">
        <v>10</v>
      </c>
    </row>
    <row r="70" spans="1:13" ht="14.25" customHeight="1">
      <c r="A70" s="44">
        <v>1</v>
      </c>
      <c r="B70" s="25" t="s">
        <v>134</v>
      </c>
      <c r="C70" s="26" t="s">
        <v>117</v>
      </c>
      <c r="D70" s="46">
        <v>223</v>
      </c>
      <c r="E70" s="31">
        <v>214</v>
      </c>
      <c r="F70" s="32">
        <v>224</v>
      </c>
      <c r="G70" s="31">
        <v>286</v>
      </c>
      <c r="H70" s="32">
        <v>248</v>
      </c>
      <c r="I70" s="31">
        <v>229</v>
      </c>
      <c r="J70" s="32"/>
      <c r="K70" s="49">
        <f aca="true" t="shared" si="9" ref="K70:K88">AVERAGE(D70:I70)</f>
        <v>237.33333333333334</v>
      </c>
      <c r="L70" s="75">
        <f aca="true" t="shared" si="10" ref="L70:L88">SUM(D70:J70)</f>
        <v>1424</v>
      </c>
      <c r="M70" s="1">
        <f aca="true" t="shared" si="11" ref="M70:M88">MAX(D70:I70)-MIN(D70:I70)</f>
        <v>72</v>
      </c>
    </row>
    <row r="71" spans="1:13" ht="14.25" customHeight="1">
      <c r="A71" s="43">
        <v>2</v>
      </c>
      <c r="B71" s="27" t="s">
        <v>118</v>
      </c>
      <c r="C71" s="26" t="s">
        <v>102</v>
      </c>
      <c r="D71" s="33">
        <v>234</v>
      </c>
      <c r="E71" s="34">
        <v>234</v>
      </c>
      <c r="F71" s="33">
        <v>207</v>
      </c>
      <c r="G71" s="64">
        <v>255</v>
      </c>
      <c r="H71" s="34">
        <v>215</v>
      </c>
      <c r="I71" s="33">
        <v>217</v>
      </c>
      <c r="J71" s="34">
        <v>48</v>
      </c>
      <c r="K71" s="62">
        <f t="shared" si="9"/>
        <v>227</v>
      </c>
      <c r="L71" s="76">
        <f t="shared" si="10"/>
        <v>1410</v>
      </c>
      <c r="M71" s="1">
        <f t="shared" si="11"/>
        <v>48</v>
      </c>
    </row>
    <row r="72" spans="1:13" ht="14.25" customHeight="1">
      <c r="A72" s="43">
        <v>3</v>
      </c>
      <c r="B72" s="27" t="s">
        <v>31</v>
      </c>
      <c r="C72" s="26" t="s">
        <v>13</v>
      </c>
      <c r="D72" s="33">
        <v>246</v>
      </c>
      <c r="E72" s="63">
        <v>262</v>
      </c>
      <c r="F72" s="33">
        <v>197</v>
      </c>
      <c r="G72" s="33">
        <v>212</v>
      </c>
      <c r="H72" s="60">
        <v>236</v>
      </c>
      <c r="I72" s="34">
        <v>227</v>
      </c>
      <c r="J72" s="73"/>
      <c r="K72" s="62">
        <f t="shared" si="9"/>
        <v>230</v>
      </c>
      <c r="L72" s="76">
        <f t="shared" si="10"/>
        <v>1380</v>
      </c>
      <c r="M72" s="1">
        <f t="shared" si="11"/>
        <v>65</v>
      </c>
    </row>
    <row r="73" spans="1:13" ht="14.25" customHeight="1">
      <c r="A73" s="44">
        <v>4</v>
      </c>
      <c r="B73" s="27" t="s">
        <v>107</v>
      </c>
      <c r="C73" s="26" t="s">
        <v>99</v>
      </c>
      <c r="D73" s="33">
        <v>191</v>
      </c>
      <c r="E73" s="34">
        <v>236</v>
      </c>
      <c r="F73" s="33">
        <v>223</v>
      </c>
      <c r="G73" s="33">
        <v>226</v>
      </c>
      <c r="H73" s="68">
        <v>258</v>
      </c>
      <c r="I73" s="34">
        <v>229</v>
      </c>
      <c r="J73" s="73"/>
      <c r="K73" s="62">
        <f t="shared" si="9"/>
        <v>227.16666666666666</v>
      </c>
      <c r="L73" s="76">
        <f t="shared" si="10"/>
        <v>1363</v>
      </c>
      <c r="M73" s="1">
        <f t="shared" si="11"/>
        <v>67</v>
      </c>
    </row>
    <row r="74" spans="1:13" ht="14.25" customHeight="1">
      <c r="A74" s="43">
        <v>5</v>
      </c>
      <c r="B74" s="45" t="s">
        <v>136</v>
      </c>
      <c r="C74" s="52" t="s">
        <v>102</v>
      </c>
      <c r="D74" s="72">
        <v>192</v>
      </c>
      <c r="E74" s="54">
        <v>182</v>
      </c>
      <c r="F74" s="53">
        <v>224</v>
      </c>
      <c r="G74" s="53">
        <v>200</v>
      </c>
      <c r="H74" s="61">
        <v>248</v>
      </c>
      <c r="I74" s="54">
        <v>226</v>
      </c>
      <c r="J74" s="74">
        <v>48</v>
      </c>
      <c r="K74" s="62">
        <f t="shared" si="9"/>
        <v>212</v>
      </c>
      <c r="L74" s="76">
        <f t="shared" si="10"/>
        <v>1320</v>
      </c>
      <c r="M74" s="1">
        <f t="shared" si="11"/>
        <v>66</v>
      </c>
    </row>
    <row r="75" spans="1:13" ht="14.25" customHeight="1">
      <c r="A75" s="43">
        <v>6</v>
      </c>
      <c r="B75" s="27" t="s">
        <v>71</v>
      </c>
      <c r="C75" s="26" t="s">
        <v>34</v>
      </c>
      <c r="D75" s="64">
        <v>224</v>
      </c>
      <c r="E75" s="34">
        <v>203</v>
      </c>
      <c r="F75" s="33">
        <v>236</v>
      </c>
      <c r="G75" s="33">
        <v>225</v>
      </c>
      <c r="H75" s="60">
        <v>200</v>
      </c>
      <c r="I75" s="34">
        <v>222</v>
      </c>
      <c r="J75" s="73"/>
      <c r="K75" s="62">
        <f t="shared" si="9"/>
        <v>218.33333333333334</v>
      </c>
      <c r="L75" s="76">
        <f t="shared" si="10"/>
        <v>1310</v>
      </c>
      <c r="M75" s="1">
        <f t="shared" si="11"/>
        <v>36</v>
      </c>
    </row>
    <row r="76" spans="1:13" ht="14.25" customHeight="1">
      <c r="A76" s="44">
        <v>7</v>
      </c>
      <c r="B76" s="27" t="s">
        <v>36</v>
      </c>
      <c r="C76" s="26" t="s">
        <v>37</v>
      </c>
      <c r="D76" s="33">
        <v>256</v>
      </c>
      <c r="E76" s="63">
        <v>221</v>
      </c>
      <c r="F76" s="33">
        <v>226</v>
      </c>
      <c r="G76" s="33">
        <v>171</v>
      </c>
      <c r="H76" s="60">
        <v>212</v>
      </c>
      <c r="I76" s="34">
        <v>224</v>
      </c>
      <c r="J76" s="73"/>
      <c r="K76" s="62">
        <f t="shared" si="9"/>
        <v>218.33333333333334</v>
      </c>
      <c r="L76" s="76">
        <f t="shared" si="10"/>
        <v>1310</v>
      </c>
      <c r="M76" s="1">
        <f t="shared" si="11"/>
        <v>85</v>
      </c>
    </row>
    <row r="77" spans="1:13" ht="14.25" customHeight="1">
      <c r="A77" s="43">
        <v>8</v>
      </c>
      <c r="B77" s="27" t="s">
        <v>130</v>
      </c>
      <c r="C77" s="26" t="s">
        <v>131</v>
      </c>
      <c r="D77" s="33">
        <v>203</v>
      </c>
      <c r="E77" s="63">
        <v>227</v>
      </c>
      <c r="F77" s="33">
        <v>212</v>
      </c>
      <c r="G77" s="33">
        <v>212</v>
      </c>
      <c r="H77" s="60">
        <v>247</v>
      </c>
      <c r="I77" s="34">
        <v>193</v>
      </c>
      <c r="J77" s="73"/>
      <c r="K77" s="62">
        <f t="shared" si="9"/>
        <v>215.66666666666666</v>
      </c>
      <c r="L77" s="76">
        <f t="shared" si="10"/>
        <v>1294</v>
      </c>
      <c r="M77" s="1">
        <f t="shared" si="11"/>
        <v>54</v>
      </c>
    </row>
    <row r="78" spans="1:13" ht="14.25" customHeight="1">
      <c r="A78" s="43">
        <v>9</v>
      </c>
      <c r="B78" s="27" t="s">
        <v>125</v>
      </c>
      <c r="C78" s="26" t="s">
        <v>126</v>
      </c>
      <c r="D78" s="33">
        <v>201</v>
      </c>
      <c r="E78" s="34">
        <v>186</v>
      </c>
      <c r="F78" s="33">
        <v>258</v>
      </c>
      <c r="G78" s="33">
        <v>199</v>
      </c>
      <c r="H78" s="68">
        <v>177</v>
      </c>
      <c r="I78" s="34">
        <v>257</v>
      </c>
      <c r="J78" s="73"/>
      <c r="K78" s="62">
        <f t="shared" si="9"/>
        <v>213</v>
      </c>
      <c r="L78" s="76">
        <f t="shared" si="10"/>
        <v>1278</v>
      </c>
      <c r="M78" s="1">
        <f t="shared" si="11"/>
        <v>81</v>
      </c>
    </row>
    <row r="79" spans="1:13" ht="14.25" customHeight="1">
      <c r="A79" s="44">
        <v>10</v>
      </c>
      <c r="B79" s="27" t="s">
        <v>24</v>
      </c>
      <c r="C79" s="26" t="s">
        <v>13</v>
      </c>
      <c r="D79" s="33">
        <v>187</v>
      </c>
      <c r="E79" s="34">
        <v>224</v>
      </c>
      <c r="F79" s="33">
        <v>249</v>
      </c>
      <c r="G79" s="33">
        <v>164</v>
      </c>
      <c r="H79" s="34">
        <v>214</v>
      </c>
      <c r="I79" s="33">
        <v>210</v>
      </c>
      <c r="J79" s="34"/>
      <c r="K79" s="62">
        <f t="shared" si="9"/>
        <v>208</v>
      </c>
      <c r="L79" s="76">
        <f t="shared" si="10"/>
        <v>1248</v>
      </c>
      <c r="M79" s="1">
        <f t="shared" si="11"/>
        <v>85</v>
      </c>
    </row>
    <row r="80" spans="1:13" ht="14.25" customHeight="1">
      <c r="A80" s="43">
        <v>11</v>
      </c>
      <c r="B80" s="27" t="s">
        <v>73</v>
      </c>
      <c r="C80" s="26" t="s">
        <v>34</v>
      </c>
      <c r="D80" s="33">
        <v>194</v>
      </c>
      <c r="E80" s="34">
        <v>275</v>
      </c>
      <c r="F80" s="33">
        <v>179</v>
      </c>
      <c r="G80" s="33">
        <v>180</v>
      </c>
      <c r="H80" s="60">
        <v>215</v>
      </c>
      <c r="I80" s="34">
        <v>194</v>
      </c>
      <c r="J80" s="73"/>
      <c r="K80" s="62">
        <f t="shared" si="9"/>
        <v>206.16666666666666</v>
      </c>
      <c r="L80" s="76">
        <f t="shared" si="10"/>
        <v>1237</v>
      </c>
      <c r="M80" s="1">
        <f t="shared" si="11"/>
        <v>96</v>
      </c>
    </row>
    <row r="81" spans="1:13" ht="14.25" customHeight="1">
      <c r="A81" s="43">
        <v>12</v>
      </c>
      <c r="B81" s="27" t="s">
        <v>70</v>
      </c>
      <c r="C81" s="26" t="s">
        <v>13</v>
      </c>
      <c r="D81" s="33">
        <v>179</v>
      </c>
      <c r="E81" s="34">
        <v>223</v>
      </c>
      <c r="F81" s="33">
        <v>164</v>
      </c>
      <c r="G81" s="33">
        <v>181</v>
      </c>
      <c r="H81" s="60">
        <v>257</v>
      </c>
      <c r="I81" s="34">
        <v>214</v>
      </c>
      <c r="J81" s="73"/>
      <c r="K81" s="62">
        <f t="shared" si="9"/>
        <v>203</v>
      </c>
      <c r="L81" s="76">
        <f t="shared" si="10"/>
        <v>1218</v>
      </c>
      <c r="M81" s="1">
        <f t="shared" si="11"/>
        <v>93</v>
      </c>
    </row>
    <row r="82" spans="1:13" ht="14.25" customHeight="1">
      <c r="A82" s="44">
        <v>13</v>
      </c>
      <c r="B82" s="45" t="s">
        <v>116</v>
      </c>
      <c r="C82" s="52" t="s">
        <v>117</v>
      </c>
      <c r="D82" s="53">
        <v>168</v>
      </c>
      <c r="E82" s="54">
        <v>188</v>
      </c>
      <c r="F82" s="53">
        <v>172</v>
      </c>
      <c r="G82" s="53">
        <v>214</v>
      </c>
      <c r="H82" s="61">
        <v>192</v>
      </c>
      <c r="I82" s="54">
        <v>214</v>
      </c>
      <c r="J82" s="74"/>
      <c r="K82" s="62">
        <f t="shared" si="9"/>
        <v>191.33333333333334</v>
      </c>
      <c r="L82" s="76">
        <f t="shared" si="10"/>
        <v>1148</v>
      </c>
      <c r="M82" s="1">
        <f t="shared" si="11"/>
        <v>46</v>
      </c>
    </row>
    <row r="83" spans="1:13" ht="14.25" customHeight="1">
      <c r="A83" s="43">
        <v>14</v>
      </c>
      <c r="B83" s="27" t="s">
        <v>135</v>
      </c>
      <c r="C83" s="26" t="s">
        <v>102</v>
      </c>
      <c r="D83" s="33">
        <v>178</v>
      </c>
      <c r="E83" s="34">
        <v>171</v>
      </c>
      <c r="F83" s="33">
        <v>222</v>
      </c>
      <c r="G83" s="33">
        <v>183</v>
      </c>
      <c r="H83" s="60">
        <v>235</v>
      </c>
      <c r="I83" s="34">
        <v>159</v>
      </c>
      <c r="J83" s="73"/>
      <c r="K83" s="62">
        <f t="shared" si="9"/>
        <v>191.33333333333334</v>
      </c>
      <c r="L83" s="76">
        <f t="shared" si="10"/>
        <v>1148</v>
      </c>
      <c r="M83" s="1">
        <f t="shared" si="11"/>
        <v>76</v>
      </c>
    </row>
    <row r="84" spans="1:13" ht="14.25" customHeight="1">
      <c r="A84" s="43">
        <v>15</v>
      </c>
      <c r="B84" s="27" t="s">
        <v>14</v>
      </c>
      <c r="C84" s="26" t="s">
        <v>13</v>
      </c>
      <c r="D84" s="33">
        <v>213</v>
      </c>
      <c r="E84" s="34">
        <v>190</v>
      </c>
      <c r="F84" s="33">
        <v>179</v>
      </c>
      <c r="G84" s="33">
        <v>156</v>
      </c>
      <c r="H84" s="60">
        <v>163</v>
      </c>
      <c r="I84" s="34">
        <v>187</v>
      </c>
      <c r="J84" s="73">
        <v>48</v>
      </c>
      <c r="K84" s="62">
        <f t="shared" si="9"/>
        <v>181.33333333333334</v>
      </c>
      <c r="L84" s="76">
        <f t="shared" si="10"/>
        <v>1136</v>
      </c>
      <c r="M84" s="1">
        <f t="shared" si="11"/>
        <v>57</v>
      </c>
    </row>
    <row r="85" spans="1:13" ht="14.25" customHeight="1">
      <c r="A85" s="44">
        <v>16</v>
      </c>
      <c r="B85" s="27" t="s">
        <v>113</v>
      </c>
      <c r="C85" s="26" t="s">
        <v>75</v>
      </c>
      <c r="D85" s="33">
        <v>234</v>
      </c>
      <c r="E85" s="34">
        <v>185</v>
      </c>
      <c r="F85" s="33">
        <v>171</v>
      </c>
      <c r="G85" s="33">
        <v>154</v>
      </c>
      <c r="H85" s="60">
        <v>184</v>
      </c>
      <c r="I85" s="34">
        <v>203</v>
      </c>
      <c r="J85" s="73"/>
      <c r="K85" s="62">
        <f t="shared" si="9"/>
        <v>188.5</v>
      </c>
      <c r="L85" s="76">
        <f t="shared" si="10"/>
        <v>1131</v>
      </c>
      <c r="M85" s="1">
        <f t="shared" si="11"/>
        <v>80</v>
      </c>
    </row>
    <row r="86" spans="1:13" ht="14.25" customHeight="1">
      <c r="A86" s="43">
        <v>17</v>
      </c>
      <c r="B86" s="27" t="s">
        <v>132</v>
      </c>
      <c r="C86" s="26" t="s">
        <v>133</v>
      </c>
      <c r="D86" s="33">
        <v>183</v>
      </c>
      <c r="E86" s="34">
        <v>170</v>
      </c>
      <c r="F86" s="33">
        <v>213</v>
      </c>
      <c r="G86" s="33">
        <v>201</v>
      </c>
      <c r="H86" s="60">
        <v>183</v>
      </c>
      <c r="I86" s="34">
        <v>148</v>
      </c>
      <c r="J86" s="73"/>
      <c r="K86" s="62">
        <f t="shared" si="9"/>
        <v>183</v>
      </c>
      <c r="L86" s="76">
        <f t="shared" si="10"/>
        <v>1098</v>
      </c>
      <c r="M86" s="1">
        <f t="shared" si="11"/>
        <v>65</v>
      </c>
    </row>
    <row r="87" spans="1:13" ht="14.25" customHeight="1">
      <c r="A87" s="43">
        <v>18</v>
      </c>
      <c r="B87" s="27" t="s">
        <v>137</v>
      </c>
      <c r="C87" s="26" t="s">
        <v>99</v>
      </c>
      <c r="D87" s="33">
        <v>225</v>
      </c>
      <c r="E87" s="34">
        <v>206</v>
      </c>
      <c r="F87" s="33">
        <v>204</v>
      </c>
      <c r="G87" s="33">
        <v>185</v>
      </c>
      <c r="H87" s="60">
        <v>108</v>
      </c>
      <c r="I87" s="34">
        <v>155</v>
      </c>
      <c r="J87" s="73"/>
      <c r="K87" s="62">
        <f t="shared" si="9"/>
        <v>180.5</v>
      </c>
      <c r="L87" s="77">
        <f t="shared" si="10"/>
        <v>1083</v>
      </c>
      <c r="M87" s="1">
        <f t="shared" si="11"/>
        <v>117</v>
      </c>
    </row>
    <row r="88" spans="1:13" ht="14.25" customHeight="1">
      <c r="A88" s="44">
        <v>19</v>
      </c>
      <c r="B88" s="27" t="s">
        <v>115</v>
      </c>
      <c r="C88" s="26" t="s">
        <v>75</v>
      </c>
      <c r="D88" s="33">
        <v>174</v>
      </c>
      <c r="E88" s="34">
        <v>146</v>
      </c>
      <c r="F88" s="33">
        <v>210</v>
      </c>
      <c r="G88" s="33">
        <v>189</v>
      </c>
      <c r="H88" s="60">
        <v>185</v>
      </c>
      <c r="I88" s="34">
        <v>126</v>
      </c>
      <c r="J88" s="73"/>
      <c r="K88" s="62">
        <f t="shared" si="9"/>
        <v>171.66666666666666</v>
      </c>
      <c r="L88" s="76">
        <f t="shared" si="10"/>
        <v>1030</v>
      </c>
      <c r="M88" s="1">
        <f t="shared" si="11"/>
        <v>84</v>
      </c>
    </row>
    <row r="90" spans="3:9" ht="15.75">
      <c r="C90" s="65" t="s">
        <v>54</v>
      </c>
      <c r="D90" s="100" t="s">
        <v>134</v>
      </c>
      <c r="E90" s="101"/>
      <c r="F90" s="101"/>
      <c r="G90" s="101"/>
      <c r="H90" s="101"/>
      <c r="I90" s="102"/>
    </row>
  </sheetData>
  <mergeCells count="10">
    <mergeCell ref="B42:B44"/>
    <mergeCell ref="C42:C44"/>
    <mergeCell ref="D90:I90"/>
    <mergeCell ref="B1:L1"/>
    <mergeCell ref="B7:B9"/>
    <mergeCell ref="C7:C9"/>
    <mergeCell ref="B21:B23"/>
    <mergeCell ref="C21:C23"/>
    <mergeCell ref="B67:B69"/>
    <mergeCell ref="C67:C69"/>
  </mergeCells>
  <printOptions/>
  <pageMargins left="0.11811023622047245" right="0.1968503937007874" top="0.18" bottom="0" header="0.1968503937007874" footer="0"/>
  <pageSetup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8"/>
  <sheetViews>
    <sheetView zoomScaleSheetLayoutView="75" workbookViewId="0" topLeftCell="A87">
      <selection activeCell="O106" sqref="O106"/>
    </sheetView>
  </sheetViews>
  <sheetFormatPr defaultColWidth="9.00390625" defaultRowHeight="12.75" outlineLevelCol="1"/>
  <cols>
    <col min="1" max="1" width="7.375" style="18" customWidth="1"/>
    <col min="2" max="2" width="24.25390625" style="1" customWidth="1"/>
    <col min="3" max="3" width="27.75390625" style="1" customWidth="1"/>
    <col min="4" max="4" width="7.25390625" style="1" customWidth="1" outlineLevel="1"/>
    <col min="5" max="5" width="7.375" style="1" customWidth="1" outlineLevel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9" width="7.125" style="1" customWidth="1" outlineLevel="1"/>
    <col min="10" max="10" width="7.125" style="18" customWidth="1" outlineLevel="1"/>
    <col min="11" max="11" width="9.00390625" style="18" customWidth="1"/>
    <col min="12" max="12" width="7.625" style="18" customWidth="1"/>
    <col min="13" max="16384" width="9.125" style="1" customWidth="1"/>
  </cols>
  <sheetData>
    <row r="1" spans="2:12" ht="18">
      <c r="B1" s="89" t="s">
        <v>21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20.25">
      <c r="B2" s="8"/>
      <c r="C2" s="7" t="s">
        <v>23</v>
      </c>
      <c r="D2" s="7"/>
      <c r="E2" s="7"/>
      <c r="F2" s="7"/>
      <c r="G2" s="7"/>
      <c r="H2" s="7"/>
      <c r="I2" s="7"/>
      <c r="J2" s="29"/>
      <c r="K2" s="29"/>
      <c r="L2" s="29"/>
    </row>
    <row r="3" spans="2:12" ht="18">
      <c r="B3" s="8"/>
      <c r="C3" s="14" t="s">
        <v>22</v>
      </c>
      <c r="D3" s="8"/>
      <c r="E3" s="8"/>
      <c r="F3" s="8"/>
      <c r="G3" s="8"/>
      <c r="H3" s="8"/>
      <c r="I3" s="8"/>
      <c r="J3" s="30"/>
      <c r="K3" s="30"/>
      <c r="L3" s="30"/>
    </row>
    <row r="4" spans="3:12" ht="15.75">
      <c r="C4" s="13" t="s">
        <v>12</v>
      </c>
      <c r="D4" s="13"/>
      <c r="E4" s="13"/>
      <c r="F4" s="13"/>
      <c r="G4" s="13"/>
      <c r="H4" s="13"/>
      <c r="I4" s="13"/>
      <c r="J4" s="21"/>
      <c r="K4" s="21"/>
      <c r="L4" s="21"/>
    </row>
    <row r="5" spans="3:12" ht="15.75">
      <c r="C5" s="13" t="s">
        <v>138</v>
      </c>
      <c r="D5" s="13"/>
      <c r="E5" s="13"/>
      <c r="F5" s="13"/>
      <c r="G5" s="13"/>
      <c r="H5" s="13"/>
      <c r="I5" s="13"/>
      <c r="J5" s="21"/>
      <c r="K5" s="21"/>
      <c r="L5" s="21"/>
    </row>
    <row r="6" spans="1:12" s="2" customFormat="1" ht="7.5" thickBot="1">
      <c r="A6" s="19"/>
      <c r="J6" s="19"/>
      <c r="K6" s="19"/>
      <c r="L6" s="19"/>
    </row>
    <row r="7" spans="1:12" s="3" customFormat="1" ht="25.5">
      <c r="A7" s="23"/>
      <c r="B7" s="91" t="s">
        <v>1</v>
      </c>
      <c r="C7" s="9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23"/>
      <c r="K7" s="23" t="s">
        <v>11</v>
      </c>
      <c r="L7" s="22" t="s">
        <v>9</v>
      </c>
    </row>
    <row r="8" spans="1:12" s="3" customFormat="1" ht="12.75">
      <c r="A8" s="24" t="s">
        <v>0</v>
      </c>
      <c r="B8" s="92"/>
      <c r="C8" s="95"/>
      <c r="D8" s="5"/>
      <c r="E8" s="5"/>
      <c r="F8" s="5"/>
      <c r="G8" s="5"/>
      <c r="H8" s="5"/>
      <c r="I8" s="5"/>
      <c r="J8" s="66" t="s">
        <v>55</v>
      </c>
      <c r="K8" s="24">
        <f>L8</f>
        <v>6</v>
      </c>
      <c r="L8" s="15">
        <v>6</v>
      </c>
    </row>
    <row r="9" spans="1:12" s="3" customFormat="1" ht="13.5" thickBot="1">
      <c r="A9" s="16"/>
      <c r="B9" s="93"/>
      <c r="C9" s="96"/>
      <c r="D9" s="6"/>
      <c r="E9" s="6"/>
      <c r="F9" s="6"/>
      <c r="G9" s="6"/>
      <c r="H9" s="6"/>
      <c r="I9" s="6"/>
      <c r="J9" s="16"/>
      <c r="K9" s="24" t="s">
        <v>10</v>
      </c>
      <c r="L9" s="15" t="s">
        <v>10</v>
      </c>
    </row>
    <row r="10" spans="1:13" ht="14.25" customHeight="1">
      <c r="A10" s="44">
        <v>1</v>
      </c>
      <c r="B10" s="25" t="s">
        <v>101</v>
      </c>
      <c r="C10" s="26" t="s">
        <v>102</v>
      </c>
      <c r="D10" s="31">
        <v>224</v>
      </c>
      <c r="E10" s="31">
        <v>247</v>
      </c>
      <c r="F10" s="32">
        <v>247</v>
      </c>
      <c r="G10" s="31">
        <v>245</v>
      </c>
      <c r="H10" s="71">
        <v>266</v>
      </c>
      <c r="I10" s="31">
        <v>226</v>
      </c>
      <c r="J10" s="32"/>
      <c r="K10" s="49">
        <f aca="true" t="shared" si="0" ref="K10:K24">AVERAGE(D10:I10)</f>
        <v>242.5</v>
      </c>
      <c r="L10" s="50">
        <f aca="true" t="shared" si="1" ref="L10:L24">SUM(D10:J10)</f>
        <v>1455</v>
      </c>
      <c r="M10" s="1">
        <f aca="true" t="shared" si="2" ref="M10:M24">MAX(D10:I10)-MIN(D10:I10)</f>
        <v>42</v>
      </c>
    </row>
    <row r="11" spans="1:13" ht="14.25" customHeight="1">
      <c r="A11" s="43">
        <v>2</v>
      </c>
      <c r="B11" s="27" t="s">
        <v>119</v>
      </c>
      <c r="C11" s="26" t="s">
        <v>102</v>
      </c>
      <c r="D11" s="33">
        <v>278</v>
      </c>
      <c r="E11" s="33">
        <v>247</v>
      </c>
      <c r="F11" s="34">
        <v>212</v>
      </c>
      <c r="G11" s="64">
        <v>224</v>
      </c>
      <c r="H11" s="34">
        <v>217</v>
      </c>
      <c r="I11" s="33">
        <v>254</v>
      </c>
      <c r="J11" s="34"/>
      <c r="K11" s="62">
        <f t="shared" si="0"/>
        <v>238.66666666666666</v>
      </c>
      <c r="L11" s="57">
        <f t="shared" si="1"/>
        <v>1432</v>
      </c>
      <c r="M11" s="1">
        <f t="shared" si="2"/>
        <v>66</v>
      </c>
    </row>
    <row r="12" spans="1:13" ht="14.25" customHeight="1">
      <c r="A12" s="44">
        <v>3</v>
      </c>
      <c r="B12" s="27" t="s">
        <v>96</v>
      </c>
      <c r="C12" s="26" t="s">
        <v>97</v>
      </c>
      <c r="D12" s="33">
        <v>235</v>
      </c>
      <c r="E12" s="64">
        <v>222</v>
      </c>
      <c r="F12" s="34">
        <v>237</v>
      </c>
      <c r="G12" s="33">
        <v>255</v>
      </c>
      <c r="H12" s="34">
        <v>214</v>
      </c>
      <c r="I12" s="33">
        <v>216</v>
      </c>
      <c r="J12" s="34"/>
      <c r="K12" s="62">
        <f t="shared" si="0"/>
        <v>229.83333333333334</v>
      </c>
      <c r="L12" s="57">
        <f t="shared" si="1"/>
        <v>1379</v>
      </c>
      <c r="M12" s="1">
        <f t="shared" si="2"/>
        <v>41</v>
      </c>
    </row>
    <row r="13" spans="1:13" ht="14.25" customHeight="1">
      <c r="A13" s="44">
        <v>4</v>
      </c>
      <c r="B13" s="27" t="s">
        <v>72</v>
      </c>
      <c r="C13" s="26" t="s">
        <v>34</v>
      </c>
      <c r="D13" s="33">
        <v>253</v>
      </c>
      <c r="E13" s="33">
        <v>214</v>
      </c>
      <c r="F13" s="34">
        <v>216</v>
      </c>
      <c r="G13" s="64">
        <v>194</v>
      </c>
      <c r="H13" s="34">
        <v>217</v>
      </c>
      <c r="I13" s="33">
        <v>206</v>
      </c>
      <c r="J13" s="34">
        <v>48</v>
      </c>
      <c r="K13" s="62">
        <f t="shared" si="0"/>
        <v>216.66666666666666</v>
      </c>
      <c r="L13" s="57">
        <f t="shared" si="1"/>
        <v>1348</v>
      </c>
      <c r="M13" s="1">
        <f t="shared" si="2"/>
        <v>59</v>
      </c>
    </row>
    <row r="14" spans="1:13" ht="14.25" customHeight="1">
      <c r="A14" s="43">
        <v>5</v>
      </c>
      <c r="B14" s="27" t="s">
        <v>26</v>
      </c>
      <c r="C14" s="26" t="s">
        <v>13</v>
      </c>
      <c r="D14" s="33">
        <v>214</v>
      </c>
      <c r="E14" s="33">
        <v>182</v>
      </c>
      <c r="F14" s="34">
        <v>188</v>
      </c>
      <c r="G14" s="33">
        <v>244</v>
      </c>
      <c r="H14" s="34">
        <v>212</v>
      </c>
      <c r="I14" s="33">
        <v>223</v>
      </c>
      <c r="J14" s="34"/>
      <c r="K14" s="62">
        <f t="shared" si="0"/>
        <v>210.5</v>
      </c>
      <c r="L14" s="57">
        <f t="shared" si="1"/>
        <v>1263</v>
      </c>
      <c r="M14" s="1">
        <f t="shared" si="2"/>
        <v>62</v>
      </c>
    </row>
    <row r="15" spans="1:13" ht="14.25" customHeight="1">
      <c r="A15" s="44">
        <v>6</v>
      </c>
      <c r="B15" s="27" t="s">
        <v>132</v>
      </c>
      <c r="C15" s="26" t="s">
        <v>133</v>
      </c>
      <c r="D15" s="33">
        <v>179</v>
      </c>
      <c r="E15" s="33">
        <v>180</v>
      </c>
      <c r="F15" s="34">
        <v>199</v>
      </c>
      <c r="G15" s="33">
        <v>213</v>
      </c>
      <c r="H15" s="34">
        <v>225</v>
      </c>
      <c r="I15" s="64">
        <v>195</v>
      </c>
      <c r="J15" s="34"/>
      <c r="K15" s="62">
        <f t="shared" si="0"/>
        <v>198.5</v>
      </c>
      <c r="L15" s="57">
        <f t="shared" si="1"/>
        <v>1191</v>
      </c>
      <c r="M15" s="1">
        <f t="shared" si="2"/>
        <v>46</v>
      </c>
    </row>
    <row r="16" spans="1:13" ht="14.25" customHeight="1">
      <c r="A16" s="44">
        <v>7</v>
      </c>
      <c r="B16" s="27" t="s">
        <v>14</v>
      </c>
      <c r="C16" s="26" t="s">
        <v>13</v>
      </c>
      <c r="D16" s="33">
        <v>176</v>
      </c>
      <c r="E16" s="33">
        <v>205</v>
      </c>
      <c r="F16" s="34">
        <v>185</v>
      </c>
      <c r="G16" s="33">
        <v>190</v>
      </c>
      <c r="H16" s="34">
        <v>132</v>
      </c>
      <c r="I16" s="33">
        <v>163</v>
      </c>
      <c r="J16" s="34">
        <v>48</v>
      </c>
      <c r="K16" s="62">
        <f t="shared" si="0"/>
        <v>175.16666666666666</v>
      </c>
      <c r="L16" s="57">
        <f t="shared" si="1"/>
        <v>1099</v>
      </c>
      <c r="M16" s="1">
        <f t="shared" si="2"/>
        <v>73</v>
      </c>
    </row>
    <row r="17" spans="1:13" ht="14.25" customHeight="1">
      <c r="A17" s="43">
        <v>8</v>
      </c>
      <c r="B17" s="27" t="s">
        <v>137</v>
      </c>
      <c r="C17" s="26" t="s">
        <v>99</v>
      </c>
      <c r="D17" s="33">
        <v>187</v>
      </c>
      <c r="E17" s="33">
        <v>196</v>
      </c>
      <c r="F17" s="34">
        <v>157</v>
      </c>
      <c r="G17" s="33">
        <v>160</v>
      </c>
      <c r="H17" s="34">
        <v>216</v>
      </c>
      <c r="I17" s="33">
        <v>182</v>
      </c>
      <c r="J17" s="34"/>
      <c r="K17" s="62">
        <f t="shared" si="0"/>
        <v>183</v>
      </c>
      <c r="L17" s="57">
        <f t="shared" si="1"/>
        <v>1098</v>
      </c>
      <c r="M17" s="1">
        <f t="shared" si="2"/>
        <v>59</v>
      </c>
    </row>
    <row r="18" spans="1:13" ht="14.25" customHeight="1">
      <c r="A18" s="44">
        <v>9</v>
      </c>
      <c r="B18" s="27" t="s">
        <v>71</v>
      </c>
      <c r="C18" s="26" t="s">
        <v>34</v>
      </c>
      <c r="D18" s="33">
        <v>186</v>
      </c>
      <c r="E18" s="33">
        <v>217</v>
      </c>
      <c r="F18" s="34">
        <v>140</v>
      </c>
      <c r="G18" s="33">
        <v>192</v>
      </c>
      <c r="H18" s="34">
        <v>172</v>
      </c>
      <c r="I18" s="33">
        <v>177</v>
      </c>
      <c r="J18" s="34"/>
      <c r="K18" s="62">
        <f t="shared" si="0"/>
        <v>180.66666666666666</v>
      </c>
      <c r="L18" s="57">
        <f t="shared" si="1"/>
        <v>1084</v>
      </c>
      <c r="M18" s="1">
        <f t="shared" si="2"/>
        <v>77</v>
      </c>
    </row>
    <row r="19" spans="1:13" ht="14.25" customHeight="1">
      <c r="A19" s="44">
        <v>10</v>
      </c>
      <c r="B19" s="27" t="s">
        <v>142</v>
      </c>
      <c r="C19" s="26" t="s">
        <v>99</v>
      </c>
      <c r="D19" s="33">
        <v>178</v>
      </c>
      <c r="E19" s="33">
        <v>185</v>
      </c>
      <c r="F19" s="34">
        <v>220</v>
      </c>
      <c r="G19" s="33">
        <v>164</v>
      </c>
      <c r="H19" s="34">
        <v>167</v>
      </c>
      <c r="I19" s="33">
        <v>140</v>
      </c>
      <c r="J19" s="34"/>
      <c r="K19" s="62">
        <f t="shared" si="0"/>
        <v>175.66666666666666</v>
      </c>
      <c r="L19" s="57">
        <f t="shared" si="1"/>
        <v>1054</v>
      </c>
      <c r="M19" s="1">
        <f t="shared" si="2"/>
        <v>80</v>
      </c>
    </row>
    <row r="20" spans="1:13" ht="14.25" customHeight="1">
      <c r="A20" s="43">
        <v>11</v>
      </c>
      <c r="B20" s="27" t="s">
        <v>104</v>
      </c>
      <c r="C20" s="26" t="s">
        <v>105</v>
      </c>
      <c r="D20" s="33">
        <v>211</v>
      </c>
      <c r="E20" s="33">
        <v>169</v>
      </c>
      <c r="F20" s="34">
        <v>163</v>
      </c>
      <c r="G20" s="33">
        <v>151</v>
      </c>
      <c r="H20" s="34">
        <v>172</v>
      </c>
      <c r="I20" s="33">
        <v>171</v>
      </c>
      <c r="J20" s="34"/>
      <c r="K20" s="62">
        <f t="shared" si="0"/>
        <v>172.83333333333334</v>
      </c>
      <c r="L20" s="57">
        <f t="shared" si="1"/>
        <v>1037</v>
      </c>
      <c r="M20" s="1">
        <f t="shared" si="2"/>
        <v>60</v>
      </c>
    </row>
    <row r="21" spans="1:13" ht="14.25" customHeight="1">
      <c r="A21" s="44">
        <v>12</v>
      </c>
      <c r="B21" s="27" t="s">
        <v>88</v>
      </c>
      <c r="C21" s="26" t="s">
        <v>82</v>
      </c>
      <c r="D21" s="33">
        <v>114</v>
      </c>
      <c r="E21" s="33">
        <v>164</v>
      </c>
      <c r="F21" s="34">
        <v>137</v>
      </c>
      <c r="G21" s="33">
        <v>198</v>
      </c>
      <c r="H21" s="34">
        <v>236</v>
      </c>
      <c r="I21" s="33">
        <v>168</v>
      </c>
      <c r="J21" s="34"/>
      <c r="K21" s="62">
        <f t="shared" si="0"/>
        <v>169.5</v>
      </c>
      <c r="L21" s="57">
        <f t="shared" si="1"/>
        <v>1017</v>
      </c>
      <c r="M21" s="1">
        <f t="shared" si="2"/>
        <v>122</v>
      </c>
    </row>
    <row r="22" spans="1:13" ht="14.25" customHeight="1">
      <c r="A22" s="44">
        <v>13</v>
      </c>
      <c r="B22" s="27" t="s">
        <v>73</v>
      </c>
      <c r="C22" s="26" t="s">
        <v>34</v>
      </c>
      <c r="D22" s="33">
        <v>182</v>
      </c>
      <c r="E22" s="33">
        <v>144</v>
      </c>
      <c r="F22" s="34">
        <v>203</v>
      </c>
      <c r="G22" s="33">
        <v>144</v>
      </c>
      <c r="H22" s="34">
        <v>202</v>
      </c>
      <c r="I22" s="33">
        <v>132</v>
      </c>
      <c r="J22" s="34"/>
      <c r="K22" s="62">
        <f t="shared" si="0"/>
        <v>167.83333333333334</v>
      </c>
      <c r="L22" s="57">
        <f t="shared" si="1"/>
        <v>1007</v>
      </c>
      <c r="M22" s="1">
        <f t="shared" si="2"/>
        <v>71</v>
      </c>
    </row>
    <row r="23" spans="1:13" ht="14.25" customHeight="1">
      <c r="A23" s="43">
        <v>14</v>
      </c>
      <c r="B23" s="27" t="s">
        <v>65</v>
      </c>
      <c r="C23" s="26" t="s">
        <v>66</v>
      </c>
      <c r="D23" s="33">
        <v>146</v>
      </c>
      <c r="E23" s="33">
        <v>179</v>
      </c>
      <c r="F23" s="34">
        <v>132</v>
      </c>
      <c r="G23" s="33">
        <v>199</v>
      </c>
      <c r="H23" s="34">
        <v>201</v>
      </c>
      <c r="I23" s="33">
        <v>142</v>
      </c>
      <c r="J23" s="34"/>
      <c r="K23" s="62">
        <f t="shared" si="0"/>
        <v>166.5</v>
      </c>
      <c r="L23" s="57">
        <f t="shared" si="1"/>
        <v>999</v>
      </c>
      <c r="M23" s="1">
        <f t="shared" si="2"/>
        <v>69</v>
      </c>
    </row>
    <row r="24" spans="1:13" ht="14.25" customHeight="1">
      <c r="A24" s="44">
        <v>15</v>
      </c>
      <c r="B24" s="27" t="s">
        <v>124</v>
      </c>
      <c r="C24" s="26" t="s">
        <v>102</v>
      </c>
      <c r="D24" s="33">
        <v>153</v>
      </c>
      <c r="E24" s="33">
        <v>165</v>
      </c>
      <c r="F24" s="34">
        <v>139</v>
      </c>
      <c r="G24" s="33">
        <v>203</v>
      </c>
      <c r="H24" s="34">
        <v>134</v>
      </c>
      <c r="I24" s="33">
        <v>167</v>
      </c>
      <c r="J24" s="73"/>
      <c r="K24" s="62">
        <f t="shared" si="0"/>
        <v>160.16666666666666</v>
      </c>
      <c r="L24" s="57">
        <f t="shared" si="1"/>
        <v>961</v>
      </c>
      <c r="M24" s="1">
        <f t="shared" si="2"/>
        <v>69</v>
      </c>
    </row>
    <row r="25" spans="3:12" ht="15.75">
      <c r="C25" s="13" t="s">
        <v>139</v>
      </c>
      <c r="D25" s="13"/>
      <c r="E25" s="13"/>
      <c r="F25" s="13"/>
      <c r="G25" s="13"/>
      <c r="H25" s="13"/>
      <c r="I25" s="13"/>
      <c r="J25" s="21"/>
      <c r="K25" s="21"/>
      <c r="L25" s="21"/>
    </row>
    <row r="26" spans="1:12" ht="13.5" thickBot="1">
      <c r="A26" s="19"/>
      <c r="B26" s="2"/>
      <c r="C26" s="2"/>
      <c r="D26" s="2"/>
      <c r="E26" s="2"/>
      <c r="F26" s="2"/>
      <c r="G26" s="2"/>
      <c r="H26" s="2"/>
      <c r="I26" s="2"/>
      <c r="J26" s="19"/>
      <c r="K26" s="19"/>
      <c r="L26" s="19"/>
    </row>
    <row r="27" spans="1:12" ht="25.5">
      <c r="A27" s="23"/>
      <c r="B27" s="91" t="s">
        <v>1</v>
      </c>
      <c r="C27" s="9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 t="s">
        <v>7</v>
      </c>
      <c r="I27" s="4" t="s">
        <v>8</v>
      </c>
      <c r="J27" s="23"/>
      <c r="K27" s="23" t="s">
        <v>11</v>
      </c>
      <c r="L27" s="22" t="s">
        <v>9</v>
      </c>
    </row>
    <row r="28" spans="1:12" ht="12.75">
      <c r="A28" s="24" t="s">
        <v>0</v>
      </c>
      <c r="B28" s="92"/>
      <c r="C28" s="95"/>
      <c r="D28" s="5"/>
      <c r="E28" s="5"/>
      <c r="F28" s="5"/>
      <c r="G28" s="5"/>
      <c r="H28" s="5"/>
      <c r="I28" s="5"/>
      <c r="J28" s="66" t="s">
        <v>55</v>
      </c>
      <c r="K28" s="24">
        <f>L28</f>
        <v>6</v>
      </c>
      <c r="L28" s="15">
        <v>6</v>
      </c>
    </row>
    <row r="29" spans="1:12" ht="13.5" thickBot="1">
      <c r="A29" s="16"/>
      <c r="B29" s="93"/>
      <c r="C29" s="96"/>
      <c r="D29" s="6"/>
      <c r="E29" s="6"/>
      <c r="F29" s="6"/>
      <c r="G29" s="6"/>
      <c r="H29" s="6"/>
      <c r="I29" s="6"/>
      <c r="J29" s="16"/>
      <c r="K29" s="16" t="s">
        <v>10</v>
      </c>
      <c r="L29" s="17" t="s">
        <v>10</v>
      </c>
    </row>
    <row r="30" spans="1:13" ht="14.25" customHeight="1">
      <c r="A30" s="44">
        <v>1</v>
      </c>
      <c r="B30" s="25" t="s">
        <v>100</v>
      </c>
      <c r="C30" s="26" t="s">
        <v>99</v>
      </c>
      <c r="D30" s="31">
        <v>203</v>
      </c>
      <c r="E30" s="46">
        <v>193</v>
      </c>
      <c r="F30" s="32">
        <v>257</v>
      </c>
      <c r="G30" s="31">
        <v>244</v>
      </c>
      <c r="H30" s="32">
        <v>257</v>
      </c>
      <c r="I30" s="31">
        <v>225</v>
      </c>
      <c r="J30" s="32"/>
      <c r="K30" s="49">
        <f aca="true" t="shared" si="3" ref="K30:K55">AVERAGE(D30:I30)</f>
        <v>229.83333333333334</v>
      </c>
      <c r="L30" s="50">
        <f aca="true" t="shared" si="4" ref="L30:L55">SUM(D30:J30)</f>
        <v>1379</v>
      </c>
      <c r="M30" s="1">
        <f aca="true" t="shared" si="5" ref="M30:M55">MAX(D30:I30)-MIN(D30:I30)</f>
        <v>64</v>
      </c>
    </row>
    <row r="31" spans="1:13" ht="14.25" customHeight="1">
      <c r="A31" s="43">
        <v>2</v>
      </c>
      <c r="B31" s="27" t="s">
        <v>144</v>
      </c>
      <c r="C31" s="26" t="s">
        <v>99</v>
      </c>
      <c r="D31" s="33">
        <v>277</v>
      </c>
      <c r="E31" s="34">
        <v>215</v>
      </c>
      <c r="F31" s="33">
        <v>195</v>
      </c>
      <c r="G31" s="33">
        <v>214</v>
      </c>
      <c r="H31" s="34">
        <v>190</v>
      </c>
      <c r="I31" s="64">
        <v>235</v>
      </c>
      <c r="J31" s="34">
        <v>48</v>
      </c>
      <c r="K31" s="35">
        <f t="shared" si="3"/>
        <v>221</v>
      </c>
      <c r="L31" s="51">
        <f t="shared" si="4"/>
        <v>1374</v>
      </c>
      <c r="M31" s="1">
        <f t="shared" si="5"/>
        <v>87</v>
      </c>
    </row>
    <row r="32" spans="1:13" ht="14.25" customHeight="1">
      <c r="A32" s="43">
        <v>3</v>
      </c>
      <c r="B32" s="27" t="s">
        <v>36</v>
      </c>
      <c r="C32" s="26" t="s">
        <v>37</v>
      </c>
      <c r="D32" s="33">
        <v>233</v>
      </c>
      <c r="E32" s="63">
        <v>204</v>
      </c>
      <c r="F32" s="33">
        <v>247</v>
      </c>
      <c r="G32" s="33">
        <v>226</v>
      </c>
      <c r="H32" s="60">
        <v>211</v>
      </c>
      <c r="I32" s="34">
        <v>236</v>
      </c>
      <c r="J32" s="33"/>
      <c r="K32" s="55">
        <f t="shared" si="3"/>
        <v>226.16666666666666</v>
      </c>
      <c r="L32" s="51">
        <f t="shared" si="4"/>
        <v>1357</v>
      </c>
      <c r="M32" s="1">
        <f t="shared" si="5"/>
        <v>43</v>
      </c>
    </row>
    <row r="33" spans="1:13" ht="14.25" customHeight="1">
      <c r="A33" s="44">
        <v>4</v>
      </c>
      <c r="B33" s="27" t="s">
        <v>130</v>
      </c>
      <c r="C33" s="26" t="s">
        <v>131</v>
      </c>
      <c r="D33" s="33">
        <v>237</v>
      </c>
      <c r="E33" s="34">
        <v>246</v>
      </c>
      <c r="F33" s="64">
        <v>218</v>
      </c>
      <c r="G33" s="33">
        <v>247</v>
      </c>
      <c r="H33" s="60">
        <v>223</v>
      </c>
      <c r="I33" s="34">
        <v>186</v>
      </c>
      <c r="J33" s="33"/>
      <c r="K33" s="55">
        <f t="shared" si="3"/>
        <v>226.16666666666666</v>
      </c>
      <c r="L33" s="51">
        <f t="shared" si="4"/>
        <v>1357</v>
      </c>
      <c r="M33" s="1">
        <f t="shared" si="5"/>
        <v>61</v>
      </c>
    </row>
    <row r="34" spans="1:13" ht="14.25" customHeight="1">
      <c r="A34" s="44">
        <v>5</v>
      </c>
      <c r="B34" s="27" t="s">
        <v>142</v>
      </c>
      <c r="C34" s="26" t="s">
        <v>99</v>
      </c>
      <c r="D34" s="33">
        <v>277</v>
      </c>
      <c r="E34" s="34">
        <v>238</v>
      </c>
      <c r="F34" s="33">
        <v>191</v>
      </c>
      <c r="G34" s="33">
        <v>219</v>
      </c>
      <c r="H34" s="60">
        <v>226</v>
      </c>
      <c r="I34" s="63">
        <v>196</v>
      </c>
      <c r="J34" s="33"/>
      <c r="K34" s="55">
        <f t="shared" si="3"/>
        <v>224.5</v>
      </c>
      <c r="L34" s="51">
        <f t="shared" si="4"/>
        <v>1347</v>
      </c>
      <c r="M34" s="1">
        <f t="shared" si="5"/>
        <v>86</v>
      </c>
    </row>
    <row r="35" spans="1:13" ht="14.25" customHeight="1">
      <c r="A35" s="43">
        <v>6</v>
      </c>
      <c r="B35" s="45" t="s">
        <v>129</v>
      </c>
      <c r="C35" s="52" t="s">
        <v>60</v>
      </c>
      <c r="D35" s="53">
        <v>221</v>
      </c>
      <c r="E35" s="54">
        <v>265</v>
      </c>
      <c r="F35" s="72">
        <v>160</v>
      </c>
      <c r="G35" s="53">
        <v>226</v>
      </c>
      <c r="H35" s="61">
        <v>237</v>
      </c>
      <c r="I35" s="54">
        <v>238</v>
      </c>
      <c r="J35" s="53"/>
      <c r="K35" s="55">
        <f t="shared" si="3"/>
        <v>224.5</v>
      </c>
      <c r="L35" s="51">
        <f t="shared" si="4"/>
        <v>1347</v>
      </c>
      <c r="M35" s="1">
        <f t="shared" si="5"/>
        <v>105</v>
      </c>
    </row>
    <row r="36" spans="1:13" ht="14.25" customHeight="1">
      <c r="A36" s="43">
        <v>7</v>
      </c>
      <c r="B36" s="27" t="s">
        <v>127</v>
      </c>
      <c r="C36" s="26" t="s">
        <v>75</v>
      </c>
      <c r="D36" s="33">
        <v>214</v>
      </c>
      <c r="E36" s="34">
        <v>203</v>
      </c>
      <c r="F36" s="33">
        <v>191</v>
      </c>
      <c r="G36" s="64">
        <v>206</v>
      </c>
      <c r="H36" s="60">
        <v>258</v>
      </c>
      <c r="I36" s="34">
        <v>210</v>
      </c>
      <c r="J36" s="33"/>
      <c r="K36" s="55">
        <f t="shared" si="3"/>
        <v>213.66666666666666</v>
      </c>
      <c r="L36" s="51">
        <f t="shared" si="4"/>
        <v>1282</v>
      </c>
      <c r="M36" s="1">
        <f t="shared" si="5"/>
        <v>67</v>
      </c>
    </row>
    <row r="37" spans="1:13" ht="14.25" customHeight="1">
      <c r="A37" s="44">
        <v>8</v>
      </c>
      <c r="B37" s="27" t="s">
        <v>143</v>
      </c>
      <c r="C37" s="26" t="s">
        <v>99</v>
      </c>
      <c r="D37" s="33">
        <v>205</v>
      </c>
      <c r="E37" s="34">
        <v>246</v>
      </c>
      <c r="F37" s="33">
        <v>203</v>
      </c>
      <c r="G37" s="33">
        <v>190</v>
      </c>
      <c r="H37" s="60">
        <v>224</v>
      </c>
      <c r="I37" s="34">
        <v>210</v>
      </c>
      <c r="J37" s="33"/>
      <c r="K37" s="55">
        <f t="shared" si="3"/>
        <v>213</v>
      </c>
      <c r="L37" s="51">
        <f t="shared" si="4"/>
        <v>1278</v>
      </c>
      <c r="M37" s="1">
        <f t="shared" si="5"/>
        <v>56</v>
      </c>
    </row>
    <row r="38" spans="1:13" ht="14.25" customHeight="1">
      <c r="A38" s="44">
        <v>9</v>
      </c>
      <c r="B38" s="27" t="s">
        <v>72</v>
      </c>
      <c r="C38" s="26" t="s">
        <v>34</v>
      </c>
      <c r="D38" s="33">
        <v>173</v>
      </c>
      <c r="E38" s="34">
        <v>181</v>
      </c>
      <c r="F38" s="33">
        <v>236</v>
      </c>
      <c r="G38" s="33">
        <v>258</v>
      </c>
      <c r="H38" s="60">
        <v>169</v>
      </c>
      <c r="I38" s="34">
        <v>179</v>
      </c>
      <c r="J38" s="33">
        <v>48</v>
      </c>
      <c r="K38" s="55">
        <f t="shared" si="3"/>
        <v>199.33333333333334</v>
      </c>
      <c r="L38" s="51">
        <f t="shared" si="4"/>
        <v>1244</v>
      </c>
      <c r="M38" s="1">
        <f t="shared" si="5"/>
        <v>89</v>
      </c>
    </row>
    <row r="39" spans="1:13" ht="14.25" customHeight="1">
      <c r="A39" s="43">
        <v>10</v>
      </c>
      <c r="B39" s="27" t="s">
        <v>14</v>
      </c>
      <c r="C39" s="26" t="s">
        <v>13</v>
      </c>
      <c r="D39" s="64">
        <v>177</v>
      </c>
      <c r="E39" s="34">
        <v>197</v>
      </c>
      <c r="F39" s="33">
        <v>195</v>
      </c>
      <c r="G39" s="33">
        <v>195</v>
      </c>
      <c r="H39" s="60">
        <v>172</v>
      </c>
      <c r="I39" s="34">
        <v>257</v>
      </c>
      <c r="J39" s="33">
        <v>48</v>
      </c>
      <c r="K39" s="55">
        <f t="shared" si="3"/>
        <v>198.83333333333334</v>
      </c>
      <c r="L39" s="51">
        <f t="shared" si="4"/>
        <v>1241</v>
      </c>
      <c r="M39" s="1">
        <f t="shared" si="5"/>
        <v>85</v>
      </c>
    </row>
    <row r="40" spans="1:13" ht="14.25" customHeight="1">
      <c r="A40" s="43">
        <v>11</v>
      </c>
      <c r="B40" s="27" t="s">
        <v>132</v>
      </c>
      <c r="C40" s="26" t="s">
        <v>133</v>
      </c>
      <c r="D40" s="33">
        <v>177</v>
      </c>
      <c r="E40" s="34">
        <v>192</v>
      </c>
      <c r="F40" s="33">
        <v>211</v>
      </c>
      <c r="G40" s="64">
        <v>190</v>
      </c>
      <c r="H40" s="34">
        <v>236</v>
      </c>
      <c r="I40" s="33">
        <v>224</v>
      </c>
      <c r="J40" s="34"/>
      <c r="K40" s="35">
        <f t="shared" si="3"/>
        <v>205</v>
      </c>
      <c r="L40" s="51">
        <f t="shared" si="4"/>
        <v>1230</v>
      </c>
      <c r="M40" s="1">
        <f t="shared" si="5"/>
        <v>59</v>
      </c>
    </row>
    <row r="41" spans="1:13" ht="14.25" customHeight="1">
      <c r="A41" s="44">
        <v>12</v>
      </c>
      <c r="B41" s="27" t="s">
        <v>125</v>
      </c>
      <c r="C41" s="26" t="s">
        <v>126</v>
      </c>
      <c r="D41" s="33">
        <v>214</v>
      </c>
      <c r="E41" s="34">
        <v>177</v>
      </c>
      <c r="F41" s="33">
        <v>224</v>
      </c>
      <c r="G41" s="33">
        <v>183</v>
      </c>
      <c r="H41" s="60">
        <v>201</v>
      </c>
      <c r="I41" s="34">
        <v>203</v>
      </c>
      <c r="J41" s="33"/>
      <c r="K41" s="55">
        <f t="shared" si="3"/>
        <v>200.33333333333334</v>
      </c>
      <c r="L41" s="51">
        <f t="shared" si="4"/>
        <v>1202</v>
      </c>
      <c r="M41" s="1">
        <f t="shared" si="5"/>
        <v>47</v>
      </c>
    </row>
    <row r="42" spans="1:13" ht="14.25" customHeight="1">
      <c r="A42" s="44">
        <v>13</v>
      </c>
      <c r="B42" s="27" t="s">
        <v>136</v>
      </c>
      <c r="C42" s="26" t="s">
        <v>102</v>
      </c>
      <c r="D42" s="33">
        <v>209</v>
      </c>
      <c r="E42" s="34">
        <v>189</v>
      </c>
      <c r="F42" s="33">
        <v>164</v>
      </c>
      <c r="G42" s="33">
        <v>176</v>
      </c>
      <c r="H42" s="60">
        <v>190</v>
      </c>
      <c r="I42" s="34">
        <v>218</v>
      </c>
      <c r="J42" s="33">
        <v>48</v>
      </c>
      <c r="K42" s="55">
        <f t="shared" si="3"/>
        <v>191</v>
      </c>
      <c r="L42" s="51">
        <f t="shared" si="4"/>
        <v>1194</v>
      </c>
      <c r="M42" s="1">
        <f t="shared" si="5"/>
        <v>54</v>
      </c>
    </row>
    <row r="43" spans="1:13" ht="14.25" customHeight="1">
      <c r="A43" s="43">
        <v>14</v>
      </c>
      <c r="B43" s="27" t="s">
        <v>135</v>
      </c>
      <c r="C43" s="26" t="s">
        <v>102</v>
      </c>
      <c r="D43" s="33">
        <v>151</v>
      </c>
      <c r="E43" s="34">
        <v>181</v>
      </c>
      <c r="F43" s="33">
        <v>215</v>
      </c>
      <c r="G43" s="33">
        <v>212</v>
      </c>
      <c r="H43" s="60">
        <v>215</v>
      </c>
      <c r="I43" s="34">
        <v>219</v>
      </c>
      <c r="J43" s="33"/>
      <c r="K43" s="55">
        <f t="shared" si="3"/>
        <v>198.83333333333334</v>
      </c>
      <c r="L43" s="51">
        <f t="shared" si="4"/>
        <v>1193</v>
      </c>
      <c r="M43" s="1">
        <f t="shared" si="5"/>
        <v>68</v>
      </c>
    </row>
    <row r="44" spans="1:13" ht="14.25" customHeight="1">
      <c r="A44" s="43">
        <v>15</v>
      </c>
      <c r="B44" s="27" t="s">
        <v>116</v>
      </c>
      <c r="C44" s="26" t="s">
        <v>117</v>
      </c>
      <c r="D44" s="33">
        <v>209</v>
      </c>
      <c r="E44" s="34">
        <v>178</v>
      </c>
      <c r="F44" s="33">
        <v>201</v>
      </c>
      <c r="G44" s="33">
        <v>185</v>
      </c>
      <c r="H44" s="60">
        <v>236</v>
      </c>
      <c r="I44" s="34">
        <v>179</v>
      </c>
      <c r="J44" s="33"/>
      <c r="K44" s="56">
        <f t="shared" si="3"/>
        <v>198</v>
      </c>
      <c r="L44" s="57">
        <f t="shared" si="4"/>
        <v>1188</v>
      </c>
      <c r="M44" s="1">
        <f t="shared" si="5"/>
        <v>58</v>
      </c>
    </row>
    <row r="45" spans="1:13" ht="14.25" customHeight="1">
      <c r="A45" s="44">
        <v>16</v>
      </c>
      <c r="B45" s="27" t="s">
        <v>107</v>
      </c>
      <c r="C45" s="26" t="s">
        <v>99</v>
      </c>
      <c r="D45" s="33">
        <v>193</v>
      </c>
      <c r="E45" s="34">
        <v>165</v>
      </c>
      <c r="F45" s="33">
        <v>224</v>
      </c>
      <c r="G45" s="33">
        <v>235</v>
      </c>
      <c r="H45" s="34">
        <v>168</v>
      </c>
      <c r="I45" s="33">
        <v>190</v>
      </c>
      <c r="J45" s="34"/>
      <c r="K45" s="35">
        <f t="shared" si="3"/>
        <v>195.83333333333334</v>
      </c>
      <c r="L45" s="51">
        <f t="shared" si="4"/>
        <v>1175</v>
      </c>
      <c r="M45" s="1">
        <f t="shared" si="5"/>
        <v>70</v>
      </c>
    </row>
    <row r="46" spans="1:13" ht="14.25" customHeight="1">
      <c r="A46" s="44">
        <v>17</v>
      </c>
      <c r="B46" s="27" t="s">
        <v>71</v>
      </c>
      <c r="C46" s="26" t="s">
        <v>34</v>
      </c>
      <c r="D46" s="33">
        <v>162</v>
      </c>
      <c r="E46" s="34">
        <v>206</v>
      </c>
      <c r="F46" s="33">
        <v>197</v>
      </c>
      <c r="G46" s="33">
        <v>196</v>
      </c>
      <c r="H46" s="60">
        <v>189</v>
      </c>
      <c r="I46" s="34">
        <v>202</v>
      </c>
      <c r="J46" s="33"/>
      <c r="K46" s="55">
        <f t="shared" si="3"/>
        <v>192</v>
      </c>
      <c r="L46" s="51">
        <f t="shared" si="4"/>
        <v>1152</v>
      </c>
      <c r="M46" s="1">
        <f t="shared" si="5"/>
        <v>44</v>
      </c>
    </row>
    <row r="47" spans="1:13" ht="14.25" customHeight="1">
      <c r="A47" s="43">
        <v>18</v>
      </c>
      <c r="B47" s="27" t="s">
        <v>78</v>
      </c>
      <c r="C47" s="26" t="s">
        <v>79</v>
      </c>
      <c r="D47" s="33">
        <v>179</v>
      </c>
      <c r="E47" s="34">
        <v>236</v>
      </c>
      <c r="F47" s="33">
        <v>182</v>
      </c>
      <c r="G47" s="33">
        <v>200</v>
      </c>
      <c r="H47" s="60">
        <v>145</v>
      </c>
      <c r="I47" s="34">
        <v>193</v>
      </c>
      <c r="J47" s="33"/>
      <c r="K47" s="55">
        <f t="shared" si="3"/>
        <v>189.16666666666666</v>
      </c>
      <c r="L47" s="51">
        <f t="shared" si="4"/>
        <v>1135</v>
      </c>
      <c r="M47" s="1">
        <f t="shared" si="5"/>
        <v>91</v>
      </c>
    </row>
    <row r="48" spans="1:13" ht="14.25" customHeight="1">
      <c r="A48" s="43">
        <v>19</v>
      </c>
      <c r="B48" s="27" t="s">
        <v>137</v>
      </c>
      <c r="C48" s="26" t="s">
        <v>99</v>
      </c>
      <c r="D48" s="33">
        <v>225</v>
      </c>
      <c r="E48" s="34">
        <v>186</v>
      </c>
      <c r="F48" s="33">
        <v>194</v>
      </c>
      <c r="G48" s="33">
        <v>194</v>
      </c>
      <c r="H48" s="60">
        <v>145</v>
      </c>
      <c r="I48" s="34">
        <v>173</v>
      </c>
      <c r="J48" s="33"/>
      <c r="K48" s="55">
        <f t="shared" si="3"/>
        <v>186.16666666666666</v>
      </c>
      <c r="L48" s="51">
        <f t="shared" si="4"/>
        <v>1117</v>
      </c>
      <c r="M48" s="1">
        <f t="shared" si="5"/>
        <v>80</v>
      </c>
    </row>
    <row r="49" spans="1:13" ht="14.25" customHeight="1">
      <c r="A49" s="44">
        <v>20</v>
      </c>
      <c r="B49" s="45" t="s">
        <v>65</v>
      </c>
      <c r="C49" s="52" t="s">
        <v>66</v>
      </c>
      <c r="D49" s="53">
        <v>191</v>
      </c>
      <c r="E49" s="54">
        <v>169</v>
      </c>
      <c r="F49" s="53">
        <v>192</v>
      </c>
      <c r="G49" s="53">
        <v>173</v>
      </c>
      <c r="H49" s="61">
        <v>173</v>
      </c>
      <c r="I49" s="54">
        <v>212</v>
      </c>
      <c r="J49" s="53"/>
      <c r="K49" s="55">
        <f t="shared" si="3"/>
        <v>185</v>
      </c>
      <c r="L49" s="51">
        <f t="shared" si="4"/>
        <v>1110</v>
      </c>
      <c r="M49" s="1">
        <f t="shared" si="5"/>
        <v>43</v>
      </c>
    </row>
    <row r="50" spans="1:13" ht="14.25" customHeight="1">
      <c r="A50" s="44">
        <v>21</v>
      </c>
      <c r="B50" s="27" t="s">
        <v>122</v>
      </c>
      <c r="C50" s="26" t="s">
        <v>117</v>
      </c>
      <c r="D50" s="33">
        <v>185</v>
      </c>
      <c r="E50" s="34">
        <v>177</v>
      </c>
      <c r="F50" s="33">
        <v>195</v>
      </c>
      <c r="G50" s="33">
        <v>148</v>
      </c>
      <c r="H50" s="60">
        <v>210</v>
      </c>
      <c r="I50" s="34">
        <v>178</v>
      </c>
      <c r="J50" s="33"/>
      <c r="K50" s="55">
        <f t="shared" si="3"/>
        <v>182.16666666666666</v>
      </c>
      <c r="L50" s="51">
        <f t="shared" si="4"/>
        <v>1093</v>
      </c>
      <c r="M50" s="1">
        <f t="shared" si="5"/>
        <v>62</v>
      </c>
    </row>
    <row r="51" spans="1:13" ht="14.25" customHeight="1">
      <c r="A51" s="43">
        <v>22</v>
      </c>
      <c r="B51" s="27" t="s">
        <v>104</v>
      </c>
      <c r="C51" s="26" t="s">
        <v>105</v>
      </c>
      <c r="D51" s="33">
        <v>153</v>
      </c>
      <c r="E51" s="34">
        <v>185</v>
      </c>
      <c r="F51" s="33">
        <v>187</v>
      </c>
      <c r="G51" s="33">
        <v>214</v>
      </c>
      <c r="H51" s="60">
        <v>212</v>
      </c>
      <c r="I51" s="34">
        <v>141</v>
      </c>
      <c r="J51" s="33"/>
      <c r="K51" s="55">
        <f t="shared" si="3"/>
        <v>182</v>
      </c>
      <c r="L51" s="51">
        <f t="shared" si="4"/>
        <v>1092</v>
      </c>
      <c r="M51" s="1">
        <f t="shared" si="5"/>
        <v>73</v>
      </c>
    </row>
    <row r="52" spans="1:13" ht="14.25" customHeight="1">
      <c r="A52" s="43">
        <v>23</v>
      </c>
      <c r="B52" s="45" t="s">
        <v>145</v>
      </c>
      <c r="C52" s="52" t="s">
        <v>102</v>
      </c>
      <c r="D52" s="53">
        <v>192</v>
      </c>
      <c r="E52" s="54">
        <v>164</v>
      </c>
      <c r="F52" s="53">
        <v>183</v>
      </c>
      <c r="G52" s="53">
        <v>191</v>
      </c>
      <c r="H52" s="61">
        <v>173</v>
      </c>
      <c r="I52" s="54">
        <v>173</v>
      </c>
      <c r="J52" s="53"/>
      <c r="K52" s="55">
        <f t="shared" si="3"/>
        <v>179.33333333333334</v>
      </c>
      <c r="L52" s="51">
        <f t="shared" si="4"/>
        <v>1076</v>
      </c>
      <c r="M52" s="1">
        <f t="shared" si="5"/>
        <v>28</v>
      </c>
    </row>
    <row r="53" spans="1:13" ht="14.25" customHeight="1">
      <c r="A53" s="44">
        <v>24</v>
      </c>
      <c r="B53" s="27" t="s">
        <v>124</v>
      </c>
      <c r="C53" s="26" t="s">
        <v>102</v>
      </c>
      <c r="D53" s="33">
        <v>177</v>
      </c>
      <c r="E53" s="34">
        <v>155</v>
      </c>
      <c r="F53" s="33">
        <v>180</v>
      </c>
      <c r="G53" s="33">
        <v>149</v>
      </c>
      <c r="H53" s="60">
        <v>160</v>
      </c>
      <c r="I53" s="34">
        <v>184</v>
      </c>
      <c r="J53" s="33"/>
      <c r="K53" s="55">
        <f t="shared" si="3"/>
        <v>167.5</v>
      </c>
      <c r="L53" s="51">
        <f t="shared" si="4"/>
        <v>1005</v>
      </c>
      <c r="M53" s="1">
        <f t="shared" si="5"/>
        <v>35</v>
      </c>
    </row>
    <row r="54" spans="1:13" ht="14.25" customHeight="1">
      <c r="A54" s="44">
        <v>25</v>
      </c>
      <c r="B54" s="27" t="s">
        <v>146</v>
      </c>
      <c r="C54" s="26" t="s">
        <v>102</v>
      </c>
      <c r="D54" s="33">
        <v>179</v>
      </c>
      <c r="E54" s="34">
        <v>135</v>
      </c>
      <c r="F54" s="33">
        <v>125</v>
      </c>
      <c r="G54" s="33">
        <v>184</v>
      </c>
      <c r="H54" s="60">
        <v>175</v>
      </c>
      <c r="I54" s="34">
        <v>163</v>
      </c>
      <c r="J54" s="33"/>
      <c r="K54" s="55">
        <f t="shared" si="3"/>
        <v>160.16666666666666</v>
      </c>
      <c r="L54" s="51">
        <f t="shared" si="4"/>
        <v>961</v>
      </c>
      <c r="M54" s="1">
        <f t="shared" si="5"/>
        <v>59</v>
      </c>
    </row>
    <row r="55" spans="1:13" ht="14.25" customHeight="1">
      <c r="A55" s="43">
        <v>26</v>
      </c>
      <c r="B55" s="27" t="s">
        <v>88</v>
      </c>
      <c r="C55" s="26" t="s">
        <v>82</v>
      </c>
      <c r="D55" s="33">
        <v>216</v>
      </c>
      <c r="E55" s="34">
        <v>136</v>
      </c>
      <c r="F55" s="33">
        <v>170</v>
      </c>
      <c r="G55" s="33">
        <v>141</v>
      </c>
      <c r="H55" s="60">
        <v>120</v>
      </c>
      <c r="I55" s="34">
        <v>126</v>
      </c>
      <c r="J55" s="33"/>
      <c r="K55" s="55">
        <f t="shared" si="3"/>
        <v>151.5</v>
      </c>
      <c r="L55" s="51">
        <f t="shared" si="4"/>
        <v>909</v>
      </c>
      <c r="M55" s="1">
        <f t="shared" si="5"/>
        <v>96</v>
      </c>
    </row>
    <row r="56" spans="1:12" ht="14.25" customHeight="1">
      <c r="A56" s="59"/>
      <c r="B56" s="48"/>
      <c r="C56" s="48"/>
      <c r="D56" s="69"/>
      <c r="E56" s="69"/>
      <c r="F56" s="69"/>
      <c r="G56" s="69"/>
      <c r="H56" s="69"/>
      <c r="I56" s="69"/>
      <c r="J56" s="69"/>
      <c r="K56" s="70"/>
      <c r="L56" s="69"/>
    </row>
    <row r="57" spans="1:12" ht="14.25" customHeight="1">
      <c r="A57" s="59"/>
      <c r="B57" s="48"/>
      <c r="C57" s="13" t="s">
        <v>140</v>
      </c>
      <c r="D57" s="69"/>
      <c r="E57" s="69"/>
      <c r="F57" s="69"/>
      <c r="G57" s="69"/>
      <c r="H57" s="69"/>
      <c r="I57" s="69"/>
      <c r="J57" s="69"/>
      <c r="K57" s="70"/>
      <c r="L57" s="69"/>
    </row>
    <row r="58" spans="1:12" ht="12.75" customHeight="1" thickBot="1">
      <c r="A58" s="19"/>
      <c r="B58" s="2"/>
      <c r="C58" s="2"/>
      <c r="D58" s="2"/>
      <c r="E58" s="2"/>
      <c r="F58" s="2"/>
      <c r="G58" s="2"/>
      <c r="H58" s="2"/>
      <c r="I58" s="2"/>
      <c r="J58" s="19"/>
      <c r="K58" s="19"/>
      <c r="L58" s="19"/>
    </row>
    <row r="59" spans="1:12" ht="25.5">
      <c r="A59" s="23"/>
      <c r="B59" s="91" t="s">
        <v>1</v>
      </c>
      <c r="C59" s="94" t="s">
        <v>2</v>
      </c>
      <c r="D59" s="4" t="s">
        <v>3</v>
      </c>
      <c r="E59" s="4" t="s">
        <v>4</v>
      </c>
      <c r="F59" s="4" t="s">
        <v>5</v>
      </c>
      <c r="G59" s="4" t="s">
        <v>6</v>
      </c>
      <c r="H59" s="4" t="s">
        <v>7</v>
      </c>
      <c r="I59" s="4" t="s">
        <v>8</v>
      </c>
      <c r="J59" s="23"/>
      <c r="K59" s="23" t="s">
        <v>11</v>
      </c>
      <c r="L59" s="22" t="s">
        <v>9</v>
      </c>
    </row>
    <row r="60" spans="1:12" ht="12.75">
      <c r="A60" s="24" t="s">
        <v>0</v>
      </c>
      <c r="B60" s="92"/>
      <c r="C60" s="95"/>
      <c r="D60" s="5"/>
      <c r="E60" s="5"/>
      <c r="F60" s="5"/>
      <c r="G60" s="5"/>
      <c r="H60" s="5"/>
      <c r="I60" s="5"/>
      <c r="J60" s="66" t="s">
        <v>55</v>
      </c>
      <c r="K60" s="24">
        <f>L60</f>
        <v>6</v>
      </c>
      <c r="L60" s="15">
        <v>6</v>
      </c>
    </row>
    <row r="61" spans="1:12" ht="12.75" customHeight="1" thickBot="1">
      <c r="A61" s="16"/>
      <c r="B61" s="93"/>
      <c r="C61" s="96"/>
      <c r="D61" s="6"/>
      <c r="E61" s="6"/>
      <c r="F61" s="6"/>
      <c r="G61" s="6"/>
      <c r="H61" s="6"/>
      <c r="I61" s="6"/>
      <c r="J61" s="16"/>
      <c r="K61" s="16" t="s">
        <v>10</v>
      </c>
      <c r="L61" s="17" t="s">
        <v>10</v>
      </c>
    </row>
    <row r="62" spans="1:13" ht="14.25" customHeight="1">
      <c r="A62" s="44">
        <v>1</v>
      </c>
      <c r="B62" s="25" t="s">
        <v>24</v>
      </c>
      <c r="C62" s="26" t="s">
        <v>13</v>
      </c>
      <c r="D62" s="31">
        <v>244</v>
      </c>
      <c r="E62" s="31">
        <v>223</v>
      </c>
      <c r="F62" s="32">
        <v>221</v>
      </c>
      <c r="G62" s="31">
        <v>267</v>
      </c>
      <c r="H62" s="32">
        <v>244</v>
      </c>
      <c r="I62" s="46">
        <v>215</v>
      </c>
      <c r="J62" s="32"/>
      <c r="K62" s="49">
        <f aca="true" t="shared" si="6" ref="K62:K83">AVERAGE(D62:I62)</f>
        <v>235.66666666666666</v>
      </c>
      <c r="L62" s="50">
        <f aca="true" t="shared" si="7" ref="L62:L83">SUM(D62:J62)</f>
        <v>1414</v>
      </c>
      <c r="M62" s="1">
        <f aca="true" t="shared" si="8" ref="M62:M83">MAX(D62:I62)-MIN(D62:I62)</f>
        <v>52</v>
      </c>
    </row>
    <row r="63" spans="1:13" ht="14.25" customHeight="1">
      <c r="A63" s="43">
        <v>2</v>
      </c>
      <c r="B63" s="27" t="s">
        <v>36</v>
      </c>
      <c r="C63" s="26" t="s">
        <v>37</v>
      </c>
      <c r="D63" s="33">
        <v>224</v>
      </c>
      <c r="E63" s="34">
        <v>236</v>
      </c>
      <c r="F63" s="33">
        <v>204</v>
      </c>
      <c r="G63" s="33">
        <v>238</v>
      </c>
      <c r="H63" s="63">
        <v>221</v>
      </c>
      <c r="I63" s="33">
        <v>259</v>
      </c>
      <c r="J63" s="34"/>
      <c r="K63" s="35">
        <f t="shared" si="6"/>
        <v>230.33333333333334</v>
      </c>
      <c r="L63" s="51">
        <f t="shared" si="7"/>
        <v>1382</v>
      </c>
      <c r="M63" s="1">
        <f t="shared" si="8"/>
        <v>55</v>
      </c>
    </row>
    <row r="64" spans="1:13" ht="14.25" customHeight="1">
      <c r="A64" s="43">
        <v>3</v>
      </c>
      <c r="B64" s="27" t="s">
        <v>135</v>
      </c>
      <c r="C64" s="26" t="s">
        <v>102</v>
      </c>
      <c r="D64" s="33">
        <v>242</v>
      </c>
      <c r="E64" s="34">
        <v>225</v>
      </c>
      <c r="F64" s="33">
        <v>245</v>
      </c>
      <c r="G64" s="33">
        <v>247</v>
      </c>
      <c r="H64" s="68">
        <v>188</v>
      </c>
      <c r="I64" s="34">
        <v>192</v>
      </c>
      <c r="J64" s="33"/>
      <c r="K64" s="55">
        <f t="shared" si="6"/>
        <v>223.16666666666666</v>
      </c>
      <c r="L64" s="51">
        <f t="shared" si="7"/>
        <v>1339</v>
      </c>
      <c r="M64" s="1">
        <f t="shared" si="8"/>
        <v>59</v>
      </c>
    </row>
    <row r="65" spans="1:13" ht="14.25" customHeight="1">
      <c r="A65" s="44">
        <v>4</v>
      </c>
      <c r="B65" s="27" t="s">
        <v>125</v>
      </c>
      <c r="C65" s="26" t="s">
        <v>126</v>
      </c>
      <c r="D65" s="64">
        <v>227</v>
      </c>
      <c r="E65" s="34">
        <v>214</v>
      </c>
      <c r="F65" s="33">
        <v>203</v>
      </c>
      <c r="G65" s="33">
        <v>222</v>
      </c>
      <c r="H65" s="60">
        <v>226</v>
      </c>
      <c r="I65" s="34">
        <v>238</v>
      </c>
      <c r="J65" s="33"/>
      <c r="K65" s="55">
        <f t="shared" si="6"/>
        <v>221.66666666666666</v>
      </c>
      <c r="L65" s="51">
        <f t="shared" si="7"/>
        <v>1330</v>
      </c>
      <c r="M65" s="1">
        <f t="shared" si="8"/>
        <v>35</v>
      </c>
    </row>
    <row r="66" spans="1:13" ht="14.25" customHeight="1">
      <c r="A66" s="43">
        <v>5</v>
      </c>
      <c r="B66" s="45" t="s">
        <v>142</v>
      </c>
      <c r="C66" s="52" t="s">
        <v>99</v>
      </c>
      <c r="D66" s="72">
        <v>183</v>
      </c>
      <c r="E66" s="54">
        <v>246</v>
      </c>
      <c r="F66" s="53">
        <v>186</v>
      </c>
      <c r="G66" s="53">
        <v>206</v>
      </c>
      <c r="H66" s="61">
        <v>238</v>
      </c>
      <c r="I66" s="54">
        <v>258</v>
      </c>
      <c r="J66" s="53"/>
      <c r="K66" s="55">
        <f t="shared" si="6"/>
        <v>219.5</v>
      </c>
      <c r="L66" s="51">
        <f t="shared" si="7"/>
        <v>1317</v>
      </c>
      <c r="M66" s="1">
        <f t="shared" si="8"/>
        <v>75</v>
      </c>
    </row>
    <row r="67" spans="1:13" ht="14.25" customHeight="1">
      <c r="A67" s="43">
        <v>6</v>
      </c>
      <c r="B67" s="27" t="s">
        <v>143</v>
      </c>
      <c r="C67" s="26" t="s">
        <v>99</v>
      </c>
      <c r="D67" s="33">
        <v>193</v>
      </c>
      <c r="E67" s="34">
        <v>258</v>
      </c>
      <c r="F67" s="33">
        <v>179</v>
      </c>
      <c r="G67" s="33">
        <v>196</v>
      </c>
      <c r="H67" s="60">
        <v>234</v>
      </c>
      <c r="I67" s="34">
        <v>245</v>
      </c>
      <c r="J67" s="33"/>
      <c r="K67" s="55">
        <f t="shared" si="6"/>
        <v>217.5</v>
      </c>
      <c r="L67" s="51">
        <f t="shared" si="7"/>
        <v>1305</v>
      </c>
      <c r="M67" s="1">
        <f t="shared" si="8"/>
        <v>79</v>
      </c>
    </row>
    <row r="68" spans="1:13" ht="14.25" customHeight="1">
      <c r="A68" s="44">
        <v>7</v>
      </c>
      <c r="B68" s="27" t="s">
        <v>144</v>
      </c>
      <c r="C68" s="26" t="s">
        <v>99</v>
      </c>
      <c r="D68" s="33">
        <v>192</v>
      </c>
      <c r="E68" s="34">
        <v>201</v>
      </c>
      <c r="F68" s="33">
        <v>224</v>
      </c>
      <c r="G68" s="33">
        <v>267</v>
      </c>
      <c r="H68" s="60">
        <v>202</v>
      </c>
      <c r="I68" s="34">
        <v>167</v>
      </c>
      <c r="J68" s="33">
        <v>48</v>
      </c>
      <c r="K68" s="55">
        <f t="shared" si="6"/>
        <v>208.83333333333334</v>
      </c>
      <c r="L68" s="51">
        <f t="shared" si="7"/>
        <v>1301</v>
      </c>
      <c r="M68" s="1">
        <f t="shared" si="8"/>
        <v>100</v>
      </c>
    </row>
    <row r="69" spans="1:13" ht="14.25" customHeight="1">
      <c r="A69" s="43">
        <v>8</v>
      </c>
      <c r="B69" s="27" t="s">
        <v>127</v>
      </c>
      <c r="C69" s="26" t="s">
        <v>75</v>
      </c>
      <c r="D69" s="64">
        <v>212</v>
      </c>
      <c r="E69" s="34">
        <v>204</v>
      </c>
      <c r="F69" s="33">
        <v>194</v>
      </c>
      <c r="G69" s="33">
        <v>194</v>
      </c>
      <c r="H69" s="60">
        <v>206</v>
      </c>
      <c r="I69" s="34">
        <v>265</v>
      </c>
      <c r="J69" s="33"/>
      <c r="K69" s="55">
        <f t="shared" si="6"/>
        <v>212.5</v>
      </c>
      <c r="L69" s="51">
        <f t="shared" si="7"/>
        <v>1275</v>
      </c>
      <c r="M69" s="1">
        <f t="shared" si="8"/>
        <v>71</v>
      </c>
    </row>
    <row r="70" spans="1:13" ht="14.25" customHeight="1">
      <c r="A70" s="43">
        <v>9</v>
      </c>
      <c r="B70" s="27" t="s">
        <v>98</v>
      </c>
      <c r="C70" s="26" t="s">
        <v>99</v>
      </c>
      <c r="D70" s="33">
        <v>200</v>
      </c>
      <c r="E70" s="34">
        <v>234</v>
      </c>
      <c r="F70" s="33">
        <v>213</v>
      </c>
      <c r="G70" s="33">
        <v>187</v>
      </c>
      <c r="H70" s="60">
        <v>180</v>
      </c>
      <c r="I70" s="34">
        <v>206</v>
      </c>
      <c r="J70" s="33">
        <v>48</v>
      </c>
      <c r="K70" s="55">
        <f t="shared" si="6"/>
        <v>203.33333333333334</v>
      </c>
      <c r="L70" s="51">
        <f t="shared" si="7"/>
        <v>1268</v>
      </c>
      <c r="M70" s="1">
        <f t="shared" si="8"/>
        <v>54</v>
      </c>
    </row>
    <row r="71" spans="1:13" ht="14.25" customHeight="1">
      <c r="A71" s="44">
        <v>10</v>
      </c>
      <c r="B71" s="27" t="s">
        <v>152</v>
      </c>
      <c r="C71" s="26" t="s">
        <v>102</v>
      </c>
      <c r="D71" s="33">
        <v>190</v>
      </c>
      <c r="E71" s="34">
        <v>201</v>
      </c>
      <c r="F71" s="33">
        <v>216</v>
      </c>
      <c r="G71" s="33">
        <v>181</v>
      </c>
      <c r="H71" s="60">
        <v>219</v>
      </c>
      <c r="I71" s="34">
        <v>205</v>
      </c>
      <c r="J71" s="33"/>
      <c r="K71" s="56">
        <f t="shared" si="6"/>
        <v>202</v>
      </c>
      <c r="L71" s="57">
        <f t="shared" si="7"/>
        <v>1212</v>
      </c>
      <c r="M71" s="1">
        <f t="shared" si="8"/>
        <v>38</v>
      </c>
    </row>
    <row r="72" spans="1:13" ht="14.25" customHeight="1">
      <c r="A72" s="43">
        <v>11</v>
      </c>
      <c r="B72" s="27" t="s">
        <v>136</v>
      </c>
      <c r="C72" s="26" t="s">
        <v>102</v>
      </c>
      <c r="D72" s="33">
        <v>213</v>
      </c>
      <c r="E72" s="34">
        <v>180</v>
      </c>
      <c r="F72" s="33">
        <v>193</v>
      </c>
      <c r="G72" s="33">
        <v>166</v>
      </c>
      <c r="H72" s="60">
        <v>227</v>
      </c>
      <c r="I72" s="34">
        <v>180</v>
      </c>
      <c r="J72" s="33">
        <v>48</v>
      </c>
      <c r="K72" s="56">
        <f t="shared" si="6"/>
        <v>193.16666666666666</v>
      </c>
      <c r="L72" s="57">
        <f t="shared" si="7"/>
        <v>1207</v>
      </c>
      <c r="M72" s="1">
        <f t="shared" si="8"/>
        <v>61</v>
      </c>
    </row>
    <row r="73" spans="1:13" ht="14.25" customHeight="1">
      <c r="A73" s="43">
        <v>12</v>
      </c>
      <c r="B73" s="27" t="s">
        <v>147</v>
      </c>
      <c r="C73" s="26" t="s">
        <v>148</v>
      </c>
      <c r="D73" s="33">
        <v>203</v>
      </c>
      <c r="E73" s="34">
        <v>226</v>
      </c>
      <c r="F73" s="33">
        <v>188</v>
      </c>
      <c r="G73" s="33">
        <v>181</v>
      </c>
      <c r="H73" s="60">
        <v>224</v>
      </c>
      <c r="I73" s="34">
        <v>167</v>
      </c>
      <c r="J73" s="33"/>
      <c r="K73" s="56">
        <f t="shared" si="6"/>
        <v>198.16666666666666</v>
      </c>
      <c r="L73" s="57">
        <f t="shared" si="7"/>
        <v>1189</v>
      </c>
      <c r="M73" s="1">
        <f t="shared" si="8"/>
        <v>59</v>
      </c>
    </row>
    <row r="74" spans="1:13" ht="14.25" customHeight="1">
      <c r="A74" s="44">
        <v>13</v>
      </c>
      <c r="B74" s="27" t="s">
        <v>132</v>
      </c>
      <c r="C74" s="26" t="s">
        <v>133</v>
      </c>
      <c r="D74" s="33">
        <v>205</v>
      </c>
      <c r="E74" s="34">
        <v>207</v>
      </c>
      <c r="F74" s="33">
        <v>220</v>
      </c>
      <c r="G74" s="33">
        <v>170</v>
      </c>
      <c r="H74" s="68">
        <v>190</v>
      </c>
      <c r="I74" s="34">
        <v>195</v>
      </c>
      <c r="J74" s="33"/>
      <c r="K74" s="56">
        <f t="shared" si="6"/>
        <v>197.83333333333334</v>
      </c>
      <c r="L74" s="57">
        <f t="shared" si="7"/>
        <v>1187</v>
      </c>
      <c r="M74" s="1">
        <f t="shared" si="8"/>
        <v>50</v>
      </c>
    </row>
    <row r="75" spans="1:13" ht="14.25" customHeight="1">
      <c r="A75" s="43">
        <v>14</v>
      </c>
      <c r="B75" s="27" t="s">
        <v>78</v>
      </c>
      <c r="C75" s="26" t="s">
        <v>79</v>
      </c>
      <c r="D75" s="33">
        <v>201</v>
      </c>
      <c r="E75" s="34">
        <v>167</v>
      </c>
      <c r="F75" s="33">
        <v>181</v>
      </c>
      <c r="G75" s="33">
        <v>205</v>
      </c>
      <c r="H75" s="60">
        <v>215</v>
      </c>
      <c r="I75" s="34">
        <v>179</v>
      </c>
      <c r="J75" s="33"/>
      <c r="K75" s="56">
        <f t="shared" si="6"/>
        <v>191.33333333333334</v>
      </c>
      <c r="L75" s="57">
        <f t="shared" si="7"/>
        <v>1148</v>
      </c>
      <c r="M75" s="1">
        <f t="shared" si="8"/>
        <v>48</v>
      </c>
    </row>
    <row r="76" spans="1:13" ht="14.25" customHeight="1">
      <c r="A76" s="43">
        <v>15</v>
      </c>
      <c r="B76" s="27" t="s">
        <v>137</v>
      </c>
      <c r="C76" s="26" t="s">
        <v>99</v>
      </c>
      <c r="D76" s="33">
        <v>150</v>
      </c>
      <c r="E76" s="34">
        <v>163</v>
      </c>
      <c r="F76" s="33">
        <v>205</v>
      </c>
      <c r="G76" s="33">
        <v>185</v>
      </c>
      <c r="H76" s="60">
        <v>237</v>
      </c>
      <c r="I76" s="34">
        <v>206</v>
      </c>
      <c r="J76" s="33"/>
      <c r="K76" s="56">
        <f t="shared" si="6"/>
        <v>191</v>
      </c>
      <c r="L76" s="57">
        <f t="shared" si="7"/>
        <v>1146</v>
      </c>
      <c r="M76" s="1">
        <f t="shared" si="8"/>
        <v>87</v>
      </c>
    </row>
    <row r="77" spans="1:13" ht="14.25" customHeight="1">
      <c r="A77" s="44">
        <v>16</v>
      </c>
      <c r="B77" s="27" t="s">
        <v>120</v>
      </c>
      <c r="C77" s="26" t="s">
        <v>117</v>
      </c>
      <c r="D77" s="33">
        <v>212</v>
      </c>
      <c r="E77" s="34">
        <v>200</v>
      </c>
      <c r="F77" s="33">
        <v>205</v>
      </c>
      <c r="G77" s="33">
        <v>185</v>
      </c>
      <c r="H77" s="60">
        <v>180</v>
      </c>
      <c r="I77" s="34">
        <v>155</v>
      </c>
      <c r="J77" s="33"/>
      <c r="K77" s="56">
        <f t="shared" si="6"/>
        <v>189.5</v>
      </c>
      <c r="L77" s="57">
        <f t="shared" si="7"/>
        <v>1137</v>
      </c>
      <c r="M77" s="1">
        <f t="shared" si="8"/>
        <v>57</v>
      </c>
    </row>
    <row r="78" spans="1:13" ht="14.25" customHeight="1">
      <c r="A78" s="43">
        <v>17</v>
      </c>
      <c r="B78" s="27" t="s">
        <v>114</v>
      </c>
      <c r="C78" s="26" t="s">
        <v>37</v>
      </c>
      <c r="D78" s="33">
        <v>176</v>
      </c>
      <c r="E78" s="34">
        <v>190</v>
      </c>
      <c r="F78" s="33">
        <v>177</v>
      </c>
      <c r="G78" s="33">
        <v>171</v>
      </c>
      <c r="H78" s="60">
        <v>170</v>
      </c>
      <c r="I78" s="34">
        <v>223</v>
      </c>
      <c r="J78" s="33"/>
      <c r="K78" s="56">
        <f t="shared" si="6"/>
        <v>184.5</v>
      </c>
      <c r="L78" s="57">
        <f t="shared" si="7"/>
        <v>1107</v>
      </c>
      <c r="M78" s="1">
        <f t="shared" si="8"/>
        <v>53</v>
      </c>
    </row>
    <row r="79" spans="1:13" ht="14.25" customHeight="1">
      <c r="A79" s="43">
        <v>18</v>
      </c>
      <c r="B79" s="27" t="s">
        <v>150</v>
      </c>
      <c r="C79" s="26" t="s">
        <v>105</v>
      </c>
      <c r="D79" s="33">
        <v>134</v>
      </c>
      <c r="E79" s="34">
        <v>185</v>
      </c>
      <c r="F79" s="33">
        <v>134</v>
      </c>
      <c r="G79" s="33">
        <v>183</v>
      </c>
      <c r="H79" s="60">
        <v>156</v>
      </c>
      <c r="I79" s="34">
        <v>244</v>
      </c>
      <c r="J79" s="33">
        <v>48</v>
      </c>
      <c r="K79" s="56">
        <f t="shared" si="6"/>
        <v>172.66666666666666</v>
      </c>
      <c r="L79" s="57">
        <f t="shared" si="7"/>
        <v>1084</v>
      </c>
      <c r="M79" s="1">
        <f t="shared" si="8"/>
        <v>110</v>
      </c>
    </row>
    <row r="80" spans="1:13" ht="14.25" customHeight="1">
      <c r="A80" s="44">
        <v>19</v>
      </c>
      <c r="B80" s="27" t="s">
        <v>104</v>
      </c>
      <c r="C80" s="26" t="s">
        <v>105</v>
      </c>
      <c r="D80" s="33">
        <v>140</v>
      </c>
      <c r="E80" s="34">
        <v>231</v>
      </c>
      <c r="F80" s="33">
        <v>144</v>
      </c>
      <c r="G80" s="33">
        <v>190</v>
      </c>
      <c r="H80" s="60">
        <v>178</v>
      </c>
      <c r="I80" s="34">
        <v>190</v>
      </c>
      <c r="J80" s="33"/>
      <c r="K80" s="56">
        <f t="shared" si="6"/>
        <v>178.83333333333334</v>
      </c>
      <c r="L80" s="57">
        <f t="shared" si="7"/>
        <v>1073</v>
      </c>
      <c r="M80" s="1">
        <f t="shared" si="8"/>
        <v>91</v>
      </c>
    </row>
    <row r="81" spans="1:13" ht="14.25" customHeight="1">
      <c r="A81" s="43">
        <v>20</v>
      </c>
      <c r="B81" s="27" t="s">
        <v>151</v>
      </c>
      <c r="C81" s="26" t="s">
        <v>75</v>
      </c>
      <c r="D81" s="33">
        <v>214</v>
      </c>
      <c r="E81" s="34">
        <v>187</v>
      </c>
      <c r="F81" s="33">
        <v>151</v>
      </c>
      <c r="G81" s="33">
        <v>149</v>
      </c>
      <c r="H81" s="60">
        <v>184</v>
      </c>
      <c r="I81" s="34">
        <v>185</v>
      </c>
      <c r="J81" s="33"/>
      <c r="K81" s="56">
        <f t="shared" si="6"/>
        <v>178.33333333333334</v>
      </c>
      <c r="L81" s="57">
        <f t="shared" si="7"/>
        <v>1070</v>
      </c>
      <c r="M81" s="1">
        <f t="shared" si="8"/>
        <v>65</v>
      </c>
    </row>
    <row r="82" spans="1:13" ht="14.25" customHeight="1">
      <c r="A82" s="43">
        <v>21</v>
      </c>
      <c r="B82" s="27" t="s">
        <v>149</v>
      </c>
      <c r="C82" s="26" t="s">
        <v>102</v>
      </c>
      <c r="D82" s="33">
        <v>169</v>
      </c>
      <c r="E82" s="34">
        <v>148</v>
      </c>
      <c r="F82" s="33">
        <v>157</v>
      </c>
      <c r="G82" s="33">
        <v>192</v>
      </c>
      <c r="H82" s="60">
        <v>214</v>
      </c>
      <c r="I82" s="34">
        <v>164</v>
      </c>
      <c r="J82" s="33"/>
      <c r="K82" s="56">
        <f t="shared" si="6"/>
        <v>174</v>
      </c>
      <c r="L82" s="57">
        <f t="shared" si="7"/>
        <v>1044</v>
      </c>
      <c r="M82" s="1">
        <f t="shared" si="8"/>
        <v>66</v>
      </c>
    </row>
    <row r="83" spans="1:13" ht="14.25" customHeight="1">
      <c r="A83" s="43">
        <v>22</v>
      </c>
      <c r="B83" s="27" t="s">
        <v>146</v>
      </c>
      <c r="C83" s="26" t="s">
        <v>102</v>
      </c>
      <c r="D83" s="33">
        <v>166</v>
      </c>
      <c r="E83" s="34">
        <v>198</v>
      </c>
      <c r="F83" s="33">
        <v>159</v>
      </c>
      <c r="G83" s="33">
        <v>165</v>
      </c>
      <c r="H83" s="60">
        <v>137</v>
      </c>
      <c r="I83" s="34">
        <v>168</v>
      </c>
      <c r="J83" s="33"/>
      <c r="K83" s="56">
        <f t="shared" si="6"/>
        <v>165.5</v>
      </c>
      <c r="L83" s="57">
        <f t="shared" si="7"/>
        <v>993</v>
      </c>
      <c r="M83" s="1">
        <f t="shared" si="8"/>
        <v>61</v>
      </c>
    </row>
    <row r="85" spans="1:12" ht="15.75">
      <c r="A85" s="59"/>
      <c r="B85" s="48"/>
      <c r="C85" s="13" t="s">
        <v>141</v>
      </c>
      <c r="D85" s="69"/>
      <c r="E85" s="69"/>
      <c r="F85" s="69"/>
      <c r="G85" s="69"/>
      <c r="H85" s="69"/>
      <c r="I85" s="69"/>
      <c r="J85" s="69"/>
      <c r="K85" s="70"/>
      <c r="L85" s="69"/>
    </row>
    <row r="86" spans="1:12" ht="13.5" thickBot="1">
      <c r="A86" s="19"/>
      <c r="B86" s="2"/>
      <c r="C86" s="2"/>
      <c r="D86" s="2"/>
      <c r="E86" s="2"/>
      <c r="F86" s="2"/>
      <c r="G86" s="2"/>
      <c r="H86" s="2"/>
      <c r="I86" s="2"/>
      <c r="J86" s="19"/>
      <c r="K86" s="19"/>
      <c r="L86" s="19"/>
    </row>
    <row r="87" spans="1:12" ht="25.5">
      <c r="A87" s="23"/>
      <c r="B87" s="91" t="s">
        <v>1</v>
      </c>
      <c r="C87" s="94" t="s">
        <v>2</v>
      </c>
      <c r="D87" s="4" t="s">
        <v>3</v>
      </c>
      <c r="E87" s="4" t="s">
        <v>4</v>
      </c>
      <c r="F87" s="4" t="s">
        <v>5</v>
      </c>
      <c r="G87" s="4" t="s">
        <v>6</v>
      </c>
      <c r="H87" s="4" t="s">
        <v>7</v>
      </c>
      <c r="I87" s="4" t="s">
        <v>8</v>
      </c>
      <c r="J87" s="23"/>
      <c r="K87" s="23" t="s">
        <v>11</v>
      </c>
      <c r="L87" s="22" t="s">
        <v>9</v>
      </c>
    </row>
    <row r="88" spans="1:12" ht="12.75">
      <c r="A88" s="24" t="s">
        <v>0</v>
      </c>
      <c r="B88" s="92"/>
      <c r="C88" s="95"/>
      <c r="D88" s="5"/>
      <c r="E88" s="5"/>
      <c r="F88" s="5"/>
      <c r="G88" s="5"/>
      <c r="H88" s="5"/>
      <c r="I88" s="5"/>
      <c r="J88" s="66" t="s">
        <v>55</v>
      </c>
      <c r="K88" s="24">
        <f>L88</f>
        <v>6</v>
      </c>
      <c r="L88" s="15">
        <v>6</v>
      </c>
    </row>
    <row r="89" spans="1:12" ht="13.5" thickBot="1">
      <c r="A89" s="16"/>
      <c r="B89" s="93"/>
      <c r="C89" s="96"/>
      <c r="D89" s="6"/>
      <c r="E89" s="6"/>
      <c r="F89" s="6"/>
      <c r="G89" s="6"/>
      <c r="H89" s="6"/>
      <c r="I89" s="6"/>
      <c r="J89" s="16"/>
      <c r="K89" s="24" t="s">
        <v>10</v>
      </c>
      <c r="L89" s="17" t="s">
        <v>10</v>
      </c>
    </row>
    <row r="90" spans="1:13" ht="14.25" customHeight="1">
      <c r="A90" s="44">
        <v>1</v>
      </c>
      <c r="B90" s="25" t="s">
        <v>154</v>
      </c>
      <c r="C90" s="26" t="s">
        <v>155</v>
      </c>
      <c r="D90" s="31">
        <v>200</v>
      </c>
      <c r="E90" s="31">
        <v>183</v>
      </c>
      <c r="F90" s="32">
        <v>267</v>
      </c>
      <c r="G90" s="46">
        <v>258</v>
      </c>
      <c r="H90" s="32">
        <v>286</v>
      </c>
      <c r="I90" s="31">
        <v>237</v>
      </c>
      <c r="J90" s="32"/>
      <c r="K90" s="49">
        <f aca="true" t="shared" si="9" ref="K90:K106">AVERAGE(D90:I90)</f>
        <v>238.5</v>
      </c>
      <c r="L90" s="75">
        <f aca="true" t="shared" si="10" ref="L90:L106">SUM(D90:J90)</f>
        <v>1431</v>
      </c>
      <c r="M90" s="1">
        <f aca="true" t="shared" si="11" ref="M90:M106">MAX(D90:I90)-MIN(D90:I90)</f>
        <v>103</v>
      </c>
    </row>
    <row r="91" spans="1:13" ht="14.25" customHeight="1">
      <c r="A91" s="43">
        <v>2</v>
      </c>
      <c r="B91" s="27" t="s">
        <v>31</v>
      </c>
      <c r="C91" s="26" t="s">
        <v>13</v>
      </c>
      <c r="D91" s="33">
        <v>226</v>
      </c>
      <c r="E91" s="63">
        <v>210</v>
      </c>
      <c r="F91" s="33">
        <v>279</v>
      </c>
      <c r="G91" s="33">
        <v>267</v>
      </c>
      <c r="H91" s="34">
        <v>228</v>
      </c>
      <c r="I91" s="33">
        <v>216</v>
      </c>
      <c r="J91" s="34"/>
      <c r="K91" s="62">
        <f t="shared" si="9"/>
        <v>237.66666666666666</v>
      </c>
      <c r="L91" s="76">
        <f t="shared" si="10"/>
        <v>1426</v>
      </c>
      <c r="M91" s="1">
        <f t="shared" si="11"/>
        <v>69</v>
      </c>
    </row>
    <row r="92" spans="1:13" ht="14.25" customHeight="1">
      <c r="A92" s="43">
        <v>3</v>
      </c>
      <c r="B92" s="27" t="s">
        <v>147</v>
      </c>
      <c r="C92" s="26" t="s">
        <v>148</v>
      </c>
      <c r="D92" s="64">
        <v>227</v>
      </c>
      <c r="E92" s="34">
        <v>211</v>
      </c>
      <c r="F92" s="33">
        <v>223</v>
      </c>
      <c r="G92" s="33">
        <v>225</v>
      </c>
      <c r="H92" s="60">
        <v>210</v>
      </c>
      <c r="I92" s="34">
        <v>225</v>
      </c>
      <c r="J92" s="73"/>
      <c r="K92" s="62">
        <f t="shared" si="9"/>
        <v>220.16666666666666</v>
      </c>
      <c r="L92" s="76">
        <f t="shared" si="10"/>
        <v>1321</v>
      </c>
      <c r="M92" s="1">
        <f t="shared" si="11"/>
        <v>17</v>
      </c>
    </row>
    <row r="93" spans="1:13" ht="14.25" customHeight="1">
      <c r="A93" s="44">
        <v>4</v>
      </c>
      <c r="B93" s="27" t="s">
        <v>98</v>
      </c>
      <c r="C93" s="26" t="s">
        <v>99</v>
      </c>
      <c r="D93" s="64">
        <v>184</v>
      </c>
      <c r="E93" s="34">
        <v>234</v>
      </c>
      <c r="F93" s="33">
        <v>193</v>
      </c>
      <c r="G93" s="33">
        <v>232</v>
      </c>
      <c r="H93" s="60">
        <v>221</v>
      </c>
      <c r="I93" s="34">
        <v>206</v>
      </c>
      <c r="J93" s="73">
        <v>48</v>
      </c>
      <c r="K93" s="62">
        <f t="shared" si="9"/>
        <v>211.66666666666666</v>
      </c>
      <c r="L93" s="76">
        <f t="shared" si="10"/>
        <v>1318</v>
      </c>
      <c r="M93" s="1">
        <f t="shared" si="11"/>
        <v>50</v>
      </c>
    </row>
    <row r="94" spans="1:13" ht="14.25" customHeight="1">
      <c r="A94" s="43">
        <v>5</v>
      </c>
      <c r="B94" s="45" t="s">
        <v>116</v>
      </c>
      <c r="C94" s="52" t="s">
        <v>117</v>
      </c>
      <c r="D94" s="72">
        <v>188</v>
      </c>
      <c r="E94" s="54">
        <v>217</v>
      </c>
      <c r="F94" s="53">
        <v>231</v>
      </c>
      <c r="G94" s="53">
        <v>280</v>
      </c>
      <c r="H94" s="61">
        <v>193</v>
      </c>
      <c r="I94" s="54">
        <v>191</v>
      </c>
      <c r="J94" s="74"/>
      <c r="K94" s="62">
        <f t="shared" si="9"/>
        <v>216.66666666666666</v>
      </c>
      <c r="L94" s="76">
        <f t="shared" si="10"/>
        <v>1300</v>
      </c>
      <c r="M94" s="1">
        <f t="shared" si="11"/>
        <v>92</v>
      </c>
    </row>
    <row r="95" spans="1:13" ht="14.25" customHeight="1">
      <c r="A95" s="43">
        <v>6</v>
      </c>
      <c r="B95" s="27" t="s">
        <v>143</v>
      </c>
      <c r="C95" s="26" t="s">
        <v>99</v>
      </c>
      <c r="D95" s="33">
        <v>186</v>
      </c>
      <c r="E95" s="34">
        <v>206</v>
      </c>
      <c r="F95" s="33">
        <v>268</v>
      </c>
      <c r="G95" s="33">
        <v>235</v>
      </c>
      <c r="H95" s="60">
        <v>194</v>
      </c>
      <c r="I95" s="34">
        <v>203</v>
      </c>
      <c r="J95" s="73"/>
      <c r="K95" s="62">
        <f t="shared" si="9"/>
        <v>215.33333333333334</v>
      </c>
      <c r="L95" s="76">
        <f t="shared" si="10"/>
        <v>1292</v>
      </c>
      <c r="M95" s="1">
        <f t="shared" si="11"/>
        <v>82</v>
      </c>
    </row>
    <row r="96" spans="1:13" ht="14.25" customHeight="1">
      <c r="A96" s="44">
        <v>7</v>
      </c>
      <c r="B96" s="27" t="s">
        <v>153</v>
      </c>
      <c r="C96" s="26" t="s">
        <v>148</v>
      </c>
      <c r="D96" s="33">
        <v>225</v>
      </c>
      <c r="E96" s="34">
        <v>221</v>
      </c>
      <c r="F96" s="33">
        <v>175</v>
      </c>
      <c r="G96" s="33">
        <v>203</v>
      </c>
      <c r="H96" s="60">
        <v>172</v>
      </c>
      <c r="I96" s="34">
        <v>155</v>
      </c>
      <c r="J96" s="73">
        <v>48</v>
      </c>
      <c r="K96" s="62">
        <f t="shared" si="9"/>
        <v>191.83333333333334</v>
      </c>
      <c r="L96" s="76">
        <f t="shared" si="10"/>
        <v>1199</v>
      </c>
      <c r="M96" s="1">
        <f t="shared" si="11"/>
        <v>70</v>
      </c>
    </row>
    <row r="97" spans="1:13" ht="14.25" customHeight="1">
      <c r="A97" s="43">
        <v>8</v>
      </c>
      <c r="B97" s="27" t="s">
        <v>125</v>
      </c>
      <c r="C97" s="26" t="s">
        <v>126</v>
      </c>
      <c r="D97" s="33">
        <v>186</v>
      </c>
      <c r="E97" s="34">
        <v>195</v>
      </c>
      <c r="F97" s="33">
        <v>204</v>
      </c>
      <c r="G97" s="33">
        <v>201</v>
      </c>
      <c r="H97" s="60">
        <v>187</v>
      </c>
      <c r="I97" s="34">
        <v>203</v>
      </c>
      <c r="J97" s="73"/>
      <c r="K97" s="62">
        <f t="shared" si="9"/>
        <v>196</v>
      </c>
      <c r="L97" s="76">
        <f t="shared" si="10"/>
        <v>1176</v>
      </c>
      <c r="M97" s="1">
        <f t="shared" si="11"/>
        <v>18</v>
      </c>
    </row>
    <row r="98" spans="1:13" ht="14.25" customHeight="1">
      <c r="A98" s="43">
        <v>9</v>
      </c>
      <c r="B98" s="27" t="s">
        <v>137</v>
      </c>
      <c r="C98" s="26" t="s">
        <v>99</v>
      </c>
      <c r="D98" s="33">
        <v>212</v>
      </c>
      <c r="E98" s="34">
        <v>172</v>
      </c>
      <c r="F98" s="33">
        <v>193</v>
      </c>
      <c r="G98" s="33">
        <v>218</v>
      </c>
      <c r="H98" s="60">
        <v>175</v>
      </c>
      <c r="I98" s="34">
        <v>191</v>
      </c>
      <c r="J98" s="73"/>
      <c r="K98" s="62">
        <f t="shared" si="9"/>
        <v>193.5</v>
      </c>
      <c r="L98" s="76">
        <f t="shared" si="10"/>
        <v>1161</v>
      </c>
      <c r="M98" s="1">
        <f t="shared" si="11"/>
        <v>46</v>
      </c>
    </row>
    <row r="99" spans="1:13" ht="14.25" customHeight="1">
      <c r="A99" s="44">
        <v>10</v>
      </c>
      <c r="B99" s="27" t="s">
        <v>32</v>
      </c>
      <c r="C99" s="26" t="s">
        <v>13</v>
      </c>
      <c r="D99" s="33">
        <v>172</v>
      </c>
      <c r="E99" s="34">
        <v>166</v>
      </c>
      <c r="F99" s="33">
        <v>162</v>
      </c>
      <c r="G99" s="33">
        <v>199</v>
      </c>
      <c r="H99" s="34">
        <v>233</v>
      </c>
      <c r="I99" s="33">
        <v>225</v>
      </c>
      <c r="J99" s="34"/>
      <c r="K99" s="62">
        <f t="shared" si="9"/>
        <v>192.83333333333334</v>
      </c>
      <c r="L99" s="76">
        <f t="shared" si="10"/>
        <v>1157</v>
      </c>
      <c r="M99" s="1">
        <f t="shared" si="11"/>
        <v>71</v>
      </c>
    </row>
    <row r="100" spans="1:13" ht="14.25" customHeight="1">
      <c r="A100" s="43">
        <v>11</v>
      </c>
      <c r="B100" s="27" t="s">
        <v>142</v>
      </c>
      <c r="C100" s="26" t="s">
        <v>99</v>
      </c>
      <c r="D100" s="33">
        <v>216</v>
      </c>
      <c r="E100" s="34">
        <v>217</v>
      </c>
      <c r="F100" s="33">
        <v>177</v>
      </c>
      <c r="G100" s="33">
        <v>179</v>
      </c>
      <c r="H100" s="60">
        <v>165</v>
      </c>
      <c r="I100" s="34">
        <v>178</v>
      </c>
      <c r="J100" s="73"/>
      <c r="K100" s="62">
        <f t="shared" si="9"/>
        <v>188.66666666666666</v>
      </c>
      <c r="L100" s="76">
        <f t="shared" si="10"/>
        <v>1132</v>
      </c>
      <c r="M100" s="1">
        <f t="shared" si="11"/>
        <v>52</v>
      </c>
    </row>
    <row r="101" spans="1:13" ht="14.25" customHeight="1">
      <c r="A101" s="43">
        <v>12</v>
      </c>
      <c r="B101" s="27" t="s">
        <v>114</v>
      </c>
      <c r="C101" s="26" t="s">
        <v>37</v>
      </c>
      <c r="D101" s="33">
        <v>193</v>
      </c>
      <c r="E101" s="34">
        <v>170</v>
      </c>
      <c r="F101" s="33">
        <v>184</v>
      </c>
      <c r="G101" s="33">
        <v>193</v>
      </c>
      <c r="H101" s="60">
        <v>186</v>
      </c>
      <c r="I101" s="34">
        <v>165</v>
      </c>
      <c r="J101" s="73"/>
      <c r="K101" s="62">
        <f t="shared" si="9"/>
        <v>181.83333333333334</v>
      </c>
      <c r="L101" s="76">
        <f t="shared" si="10"/>
        <v>1091</v>
      </c>
      <c r="M101" s="1">
        <f t="shared" si="11"/>
        <v>28</v>
      </c>
    </row>
    <row r="102" spans="1:13" ht="14.25" customHeight="1">
      <c r="A102" s="44">
        <v>13</v>
      </c>
      <c r="B102" s="45" t="s">
        <v>104</v>
      </c>
      <c r="C102" s="52" t="s">
        <v>105</v>
      </c>
      <c r="D102" s="53">
        <v>199</v>
      </c>
      <c r="E102" s="54">
        <v>196</v>
      </c>
      <c r="F102" s="53">
        <v>188</v>
      </c>
      <c r="G102" s="53">
        <v>123</v>
      </c>
      <c r="H102" s="61">
        <v>165</v>
      </c>
      <c r="I102" s="54">
        <v>169</v>
      </c>
      <c r="J102" s="74"/>
      <c r="K102" s="62">
        <f t="shared" si="9"/>
        <v>173.33333333333334</v>
      </c>
      <c r="L102" s="76">
        <f t="shared" si="10"/>
        <v>1040</v>
      </c>
      <c r="M102" s="1">
        <f t="shared" si="11"/>
        <v>76</v>
      </c>
    </row>
    <row r="103" spans="1:13" ht="14.25" customHeight="1">
      <c r="A103" s="43">
        <v>14</v>
      </c>
      <c r="B103" s="27" t="s">
        <v>24</v>
      </c>
      <c r="C103" s="26" t="s">
        <v>13</v>
      </c>
      <c r="D103" s="33">
        <v>218</v>
      </c>
      <c r="E103" s="34">
        <v>216</v>
      </c>
      <c r="F103" s="33">
        <v>233</v>
      </c>
      <c r="G103" s="33">
        <v>226</v>
      </c>
      <c r="H103" s="60">
        <v>145</v>
      </c>
      <c r="I103" s="34"/>
      <c r="J103" s="73"/>
      <c r="K103" s="62">
        <f t="shared" si="9"/>
        <v>207.6</v>
      </c>
      <c r="L103" s="76">
        <f t="shared" si="10"/>
        <v>1038</v>
      </c>
      <c r="M103" s="1">
        <f t="shared" si="11"/>
        <v>88</v>
      </c>
    </row>
    <row r="104" spans="1:13" ht="14.25" customHeight="1">
      <c r="A104" s="43">
        <v>15</v>
      </c>
      <c r="B104" s="27" t="s">
        <v>152</v>
      </c>
      <c r="C104" s="26" t="s">
        <v>102</v>
      </c>
      <c r="D104" s="33">
        <v>182</v>
      </c>
      <c r="E104" s="34">
        <v>140</v>
      </c>
      <c r="F104" s="33">
        <v>184</v>
      </c>
      <c r="G104" s="33">
        <v>178</v>
      </c>
      <c r="H104" s="60">
        <v>148</v>
      </c>
      <c r="I104" s="34">
        <v>204</v>
      </c>
      <c r="J104" s="73"/>
      <c r="K104" s="62">
        <f t="shared" si="9"/>
        <v>172.66666666666666</v>
      </c>
      <c r="L104" s="76">
        <f t="shared" si="10"/>
        <v>1036</v>
      </c>
      <c r="M104" s="1">
        <f t="shared" si="11"/>
        <v>64</v>
      </c>
    </row>
    <row r="105" spans="1:13" ht="14.25" customHeight="1">
      <c r="A105" s="44">
        <v>16</v>
      </c>
      <c r="B105" s="27" t="s">
        <v>135</v>
      </c>
      <c r="C105" s="26" t="s">
        <v>102</v>
      </c>
      <c r="D105" s="33">
        <v>191</v>
      </c>
      <c r="E105" s="34">
        <v>159</v>
      </c>
      <c r="F105" s="33">
        <v>144</v>
      </c>
      <c r="G105" s="33">
        <v>172</v>
      </c>
      <c r="H105" s="60">
        <v>199</v>
      </c>
      <c r="I105" s="34">
        <v>148</v>
      </c>
      <c r="J105" s="73"/>
      <c r="K105" s="62">
        <f t="shared" si="9"/>
        <v>168.83333333333334</v>
      </c>
      <c r="L105" s="76">
        <f t="shared" si="10"/>
        <v>1013</v>
      </c>
      <c r="M105" s="1">
        <f t="shared" si="11"/>
        <v>55</v>
      </c>
    </row>
    <row r="106" spans="1:13" ht="14.25" customHeight="1">
      <c r="A106" s="43">
        <v>17</v>
      </c>
      <c r="B106" s="27" t="s">
        <v>146</v>
      </c>
      <c r="C106" s="26" t="s">
        <v>102</v>
      </c>
      <c r="D106" s="33">
        <v>118</v>
      </c>
      <c r="E106" s="34">
        <v>186</v>
      </c>
      <c r="F106" s="33">
        <v>208</v>
      </c>
      <c r="G106" s="33">
        <v>154</v>
      </c>
      <c r="H106" s="60">
        <v>111</v>
      </c>
      <c r="I106" s="34">
        <v>113</v>
      </c>
      <c r="J106" s="73"/>
      <c r="K106" s="62">
        <f t="shared" si="9"/>
        <v>148.33333333333334</v>
      </c>
      <c r="L106" s="76">
        <f t="shared" si="10"/>
        <v>890</v>
      </c>
      <c r="M106" s="1">
        <f t="shared" si="11"/>
        <v>97</v>
      </c>
    </row>
    <row r="108" spans="3:9" ht="15.75">
      <c r="C108" s="65" t="s">
        <v>54</v>
      </c>
      <c r="D108" s="100" t="s">
        <v>101</v>
      </c>
      <c r="E108" s="101"/>
      <c r="F108" s="101"/>
      <c r="G108" s="101"/>
      <c r="H108" s="101"/>
      <c r="I108" s="102"/>
    </row>
  </sheetData>
  <mergeCells count="10">
    <mergeCell ref="B59:B61"/>
    <mergeCell ref="C59:C61"/>
    <mergeCell ref="D108:I108"/>
    <mergeCell ref="B1:L1"/>
    <mergeCell ref="B7:B9"/>
    <mergeCell ref="C7:C9"/>
    <mergeCell ref="B27:B29"/>
    <mergeCell ref="C27:C29"/>
    <mergeCell ref="B87:B89"/>
    <mergeCell ref="C87:C89"/>
  </mergeCells>
  <printOptions/>
  <pageMargins left="0.11811023622047245" right="0.1968503937007874" top="0.18" bottom="0" header="0.1968503937007874" footer="0"/>
  <pageSetup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75" workbookViewId="0" topLeftCell="A8">
      <selection activeCell="O26" sqref="O26"/>
    </sheetView>
  </sheetViews>
  <sheetFormatPr defaultColWidth="9.00390625" defaultRowHeight="12.75" outlineLevelCol="1"/>
  <cols>
    <col min="1" max="1" width="7.375" style="18" customWidth="1"/>
    <col min="2" max="2" width="24.25390625" style="1" customWidth="1"/>
    <col min="3" max="3" width="27.75390625" style="1" customWidth="1"/>
    <col min="4" max="4" width="7.25390625" style="1" customWidth="1" outlineLevel="1"/>
    <col min="5" max="5" width="7.375" style="1" customWidth="1" outlineLevel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9" width="7.125" style="1" customWidth="1" outlineLevel="1"/>
    <col min="10" max="10" width="7.125" style="18" customWidth="1" outlineLevel="1"/>
    <col min="11" max="11" width="9.00390625" style="18" customWidth="1"/>
    <col min="12" max="12" width="7.625" style="18" customWidth="1"/>
    <col min="13" max="16384" width="9.125" style="1" customWidth="1"/>
  </cols>
  <sheetData>
    <row r="1" spans="2:12" ht="18">
      <c r="B1" s="89" t="s">
        <v>21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20.25">
      <c r="B2" s="8"/>
      <c r="C2" s="7" t="s">
        <v>23</v>
      </c>
      <c r="D2" s="7"/>
      <c r="E2" s="7"/>
      <c r="F2" s="7"/>
      <c r="G2" s="7"/>
      <c r="H2" s="7"/>
      <c r="I2" s="7"/>
      <c r="J2" s="29"/>
      <c r="K2" s="29"/>
      <c r="L2" s="29"/>
    </row>
    <row r="3" spans="2:12" ht="18">
      <c r="B3" s="8"/>
      <c r="C3" s="14" t="s">
        <v>22</v>
      </c>
      <c r="D3" s="8"/>
      <c r="E3" s="8"/>
      <c r="F3" s="8"/>
      <c r="G3" s="8"/>
      <c r="H3" s="8"/>
      <c r="I3" s="8"/>
      <c r="J3" s="30"/>
      <c r="K3" s="30"/>
      <c r="L3" s="30"/>
    </row>
    <row r="4" spans="3:12" ht="15.75">
      <c r="C4" s="13" t="s">
        <v>12</v>
      </c>
      <c r="D4" s="13"/>
      <c r="E4" s="13"/>
      <c r="F4" s="13"/>
      <c r="G4" s="13"/>
      <c r="H4" s="13"/>
      <c r="I4" s="13"/>
      <c r="J4" s="21"/>
      <c r="K4" s="21"/>
      <c r="L4" s="21"/>
    </row>
    <row r="5" spans="3:12" ht="15.75">
      <c r="C5" s="13" t="s">
        <v>156</v>
      </c>
      <c r="D5" s="13"/>
      <c r="E5" s="13"/>
      <c r="F5" s="13"/>
      <c r="G5" s="13"/>
      <c r="H5" s="13"/>
      <c r="I5" s="13"/>
      <c r="J5" s="21"/>
      <c r="K5" s="21"/>
      <c r="L5" s="21"/>
    </row>
    <row r="6" spans="1:12" s="2" customFormat="1" ht="7.5" thickBot="1">
      <c r="A6" s="19"/>
      <c r="J6" s="19"/>
      <c r="K6" s="19"/>
      <c r="L6" s="19"/>
    </row>
    <row r="7" spans="1:12" s="3" customFormat="1" ht="25.5">
      <c r="A7" s="23"/>
      <c r="B7" s="91" t="s">
        <v>1</v>
      </c>
      <c r="C7" s="9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23"/>
      <c r="K7" s="23" t="s">
        <v>11</v>
      </c>
      <c r="L7" s="22" t="s">
        <v>9</v>
      </c>
    </row>
    <row r="8" spans="1:12" s="3" customFormat="1" ht="12.75">
      <c r="A8" s="24" t="s">
        <v>0</v>
      </c>
      <c r="B8" s="92"/>
      <c r="C8" s="95"/>
      <c r="D8" s="5"/>
      <c r="E8" s="5"/>
      <c r="F8" s="5"/>
      <c r="G8" s="5"/>
      <c r="H8" s="5"/>
      <c r="I8" s="5"/>
      <c r="J8" s="66" t="s">
        <v>55</v>
      </c>
      <c r="K8" s="24">
        <f>L8</f>
        <v>6</v>
      </c>
      <c r="L8" s="15">
        <v>6</v>
      </c>
    </row>
    <row r="9" spans="1:12" s="3" customFormat="1" ht="13.5" thickBot="1">
      <c r="A9" s="16"/>
      <c r="B9" s="93"/>
      <c r="C9" s="96"/>
      <c r="D9" s="6"/>
      <c r="E9" s="6"/>
      <c r="F9" s="6"/>
      <c r="G9" s="6"/>
      <c r="H9" s="6"/>
      <c r="I9" s="6"/>
      <c r="J9" s="16"/>
      <c r="K9" s="24" t="s">
        <v>10</v>
      </c>
      <c r="L9" s="15" t="s">
        <v>10</v>
      </c>
    </row>
    <row r="10" spans="1:13" ht="14.25" customHeight="1">
      <c r="A10" s="44">
        <v>1</v>
      </c>
      <c r="B10" s="25" t="s">
        <v>143</v>
      </c>
      <c r="C10" s="26" t="s">
        <v>99</v>
      </c>
      <c r="D10" s="31">
        <v>277</v>
      </c>
      <c r="E10" s="31">
        <v>225</v>
      </c>
      <c r="F10" s="71">
        <v>214</v>
      </c>
      <c r="G10" s="31">
        <v>236</v>
      </c>
      <c r="H10" s="32">
        <v>269</v>
      </c>
      <c r="I10" s="31">
        <v>300</v>
      </c>
      <c r="J10" s="32"/>
      <c r="K10" s="49">
        <f aca="true" t="shared" si="0" ref="K10:K19">AVERAGE(D10:I10)</f>
        <v>253.5</v>
      </c>
      <c r="L10" s="50">
        <f aca="true" t="shared" si="1" ref="L10:L19">SUM(D10:J10)</f>
        <v>1521</v>
      </c>
      <c r="M10" s="1">
        <f aca="true" t="shared" si="2" ref="M10:M19">MAX(D10:I10)-MIN(D10:I10)</f>
        <v>86</v>
      </c>
    </row>
    <row r="11" spans="1:13" ht="14.25" customHeight="1">
      <c r="A11" s="43">
        <v>2</v>
      </c>
      <c r="B11" s="27" t="s">
        <v>153</v>
      </c>
      <c r="C11" s="26" t="s">
        <v>148</v>
      </c>
      <c r="D11" s="64">
        <v>267</v>
      </c>
      <c r="E11" s="33">
        <v>234</v>
      </c>
      <c r="F11" s="34">
        <v>204</v>
      </c>
      <c r="G11" s="33">
        <v>216</v>
      </c>
      <c r="H11" s="34">
        <v>190</v>
      </c>
      <c r="I11" s="33">
        <v>276</v>
      </c>
      <c r="J11" s="34">
        <v>48</v>
      </c>
      <c r="K11" s="62">
        <f t="shared" si="0"/>
        <v>231.16666666666666</v>
      </c>
      <c r="L11" s="57">
        <f t="shared" si="1"/>
        <v>1435</v>
      </c>
      <c r="M11" s="1">
        <f t="shared" si="2"/>
        <v>86</v>
      </c>
    </row>
    <row r="12" spans="1:13" ht="14.25" customHeight="1">
      <c r="A12" s="44">
        <v>3</v>
      </c>
      <c r="B12" s="27" t="s">
        <v>144</v>
      </c>
      <c r="C12" s="26" t="s">
        <v>99</v>
      </c>
      <c r="D12" s="33">
        <v>250</v>
      </c>
      <c r="E12" s="33">
        <v>234</v>
      </c>
      <c r="F12" s="34">
        <v>210</v>
      </c>
      <c r="G12" s="33">
        <v>226</v>
      </c>
      <c r="H12" s="63">
        <v>244</v>
      </c>
      <c r="I12" s="33">
        <v>216</v>
      </c>
      <c r="J12" s="34">
        <v>48</v>
      </c>
      <c r="K12" s="62">
        <f t="shared" si="0"/>
        <v>230</v>
      </c>
      <c r="L12" s="57">
        <f t="shared" si="1"/>
        <v>1428</v>
      </c>
      <c r="M12" s="1">
        <f t="shared" si="2"/>
        <v>40</v>
      </c>
    </row>
    <row r="13" spans="1:13" ht="14.25" customHeight="1">
      <c r="A13" s="44">
        <v>4</v>
      </c>
      <c r="B13" s="27" t="s">
        <v>31</v>
      </c>
      <c r="C13" s="26" t="s">
        <v>13</v>
      </c>
      <c r="D13" s="33">
        <v>195</v>
      </c>
      <c r="E13" s="33">
        <v>230</v>
      </c>
      <c r="F13" s="34">
        <v>248</v>
      </c>
      <c r="G13" s="33">
        <v>225</v>
      </c>
      <c r="H13" s="34">
        <v>207</v>
      </c>
      <c r="I13" s="33">
        <v>248</v>
      </c>
      <c r="J13" s="34"/>
      <c r="K13" s="62">
        <f t="shared" si="0"/>
        <v>225.5</v>
      </c>
      <c r="L13" s="57">
        <f t="shared" si="1"/>
        <v>1353</v>
      </c>
      <c r="M13" s="1">
        <f t="shared" si="2"/>
        <v>53</v>
      </c>
    </row>
    <row r="14" spans="1:13" ht="14.25" customHeight="1">
      <c r="A14" s="43">
        <v>5</v>
      </c>
      <c r="B14" s="27" t="s">
        <v>80</v>
      </c>
      <c r="C14" s="26" t="s">
        <v>13</v>
      </c>
      <c r="D14" s="33">
        <v>210</v>
      </c>
      <c r="E14" s="33">
        <v>244</v>
      </c>
      <c r="F14" s="34">
        <v>216</v>
      </c>
      <c r="G14" s="33">
        <v>225</v>
      </c>
      <c r="H14" s="34">
        <v>216</v>
      </c>
      <c r="I14" s="33">
        <v>204</v>
      </c>
      <c r="J14" s="34"/>
      <c r="K14" s="62">
        <f t="shared" si="0"/>
        <v>219.16666666666666</v>
      </c>
      <c r="L14" s="57">
        <f t="shared" si="1"/>
        <v>1315</v>
      </c>
      <c r="M14" s="1">
        <f t="shared" si="2"/>
        <v>40</v>
      </c>
    </row>
    <row r="15" spans="1:13" ht="14.25" customHeight="1">
      <c r="A15" s="44">
        <v>6</v>
      </c>
      <c r="B15" s="27" t="s">
        <v>107</v>
      </c>
      <c r="C15" s="26" t="s">
        <v>99</v>
      </c>
      <c r="D15" s="33">
        <v>170</v>
      </c>
      <c r="E15" s="33">
        <v>264</v>
      </c>
      <c r="F15" s="34">
        <v>208</v>
      </c>
      <c r="G15" s="33">
        <v>195</v>
      </c>
      <c r="H15" s="34">
        <v>213</v>
      </c>
      <c r="I15" s="33">
        <v>225</v>
      </c>
      <c r="J15" s="34"/>
      <c r="K15" s="62">
        <f t="shared" si="0"/>
        <v>212.5</v>
      </c>
      <c r="L15" s="57">
        <f t="shared" si="1"/>
        <v>1275</v>
      </c>
      <c r="M15" s="1">
        <f t="shared" si="2"/>
        <v>94</v>
      </c>
    </row>
    <row r="16" spans="1:13" ht="14.25" customHeight="1">
      <c r="A16" s="44">
        <v>7</v>
      </c>
      <c r="B16" s="27" t="s">
        <v>136</v>
      </c>
      <c r="C16" s="26" t="s">
        <v>102</v>
      </c>
      <c r="D16" s="33">
        <v>188</v>
      </c>
      <c r="E16" s="33">
        <v>205</v>
      </c>
      <c r="F16" s="34">
        <v>171</v>
      </c>
      <c r="G16" s="33">
        <v>185</v>
      </c>
      <c r="H16" s="34">
        <v>202</v>
      </c>
      <c r="I16" s="33">
        <v>249</v>
      </c>
      <c r="J16" s="34">
        <v>48</v>
      </c>
      <c r="K16" s="62">
        <f t="shared" si="0"/>
        <v>200</v>
      </c>
      <c r="L16" s="57">
        <f t="shared" si="1"/>
        <v>1248</v>
      </c>
      <c r="M16" s="1">
        <f t="shared" si="2"/>
        <v>78</v>
      </c>
    </row>
    <row r="17" spans="1:13" ht="14.25" customHeight="1">
      <c r="A17" s="43">
        <v>8</v>
      </c>
      <c r="B17" s="27" t="s">
        <v>127</v>
      </c>
      <c r="C17" s="26" t="s">
        <v>75</v>
      </c>
      <c r="D17" s="33">
        <v>182</v>
      </c>
      <c r="E17" s="33">
        <v>221</v>
      </c>
      <c r="F17" s="34">
        <v>193</v>
      </c>
      <c r="G17" s="33">
        <v>223</v>
      </c>
      <c r="H17" s="34">
        <v>157</v>
      </c>
      <c r="I17" s="33">
        <v>195</v>
      </c>
      <c r="J17" s="34"/>
      <c r="K17" s="62">
        <f t="shared" si="0"/>
        <v>195.16666666666666</v>
      </c>
      <c r="L17" s="57">
        <f t="shared" si="1"/>
        <v>1171</v>
      </c>
      <c r="M17" s="1">
        <f t="shared" si="2"/>
        <v>66</v>
      </c>
    </row>
    <row r="18" spans="1:13" ht="14.25" customHeight="1">
      <c r="A18" s="44">
        <v>9</v>
      </c>
      <c r="B18" s="27" t="s">
        <v>147</v>
      </c>
      <c r="C18" s="26" t="s">
        <v>148</v>
      </c>
      <c r="D18" s="33">
        <v>191</v>
      </c>
      <c r="E18" s="33">
        <v>149</v>
      </c>
      <c r="F18" s="34">
        <v>208</v>
      </c>
      <c r="G18" s="33">
        <v>184</v>
      </c>
      <c r="H18" s="34">
        <v>192</v>
      </c>
      <c r="I18" s="33">
        <v>186</v>
      </c>
      <c r="J18" s="34"/>
      <c r="K18" s="62">
        <f t="shared" si="0"/>
        <v>185</v>
      </c>
      <c r="L18" s="57">
        <f t="shared" si="1"/>
        <v>1110</v>
      </c>
      <c r="M18" s="1">
        <f t="shared" si="2"/>
        <v>59</v>
      </c>
    </row>
    <row r="19" spans="1:13" ht="14.25" customHeight="1">
      <c r="A19" s="44">
        <v>10</v>
      </c>
      <c r="B19" s="27" t="s">
        <v>158</v>
      </c>
      <c r="C19" s="26" t="s">
        <v>13</v>
      </c>
      <c r="D19" s="33">
        <v>156</v>
      </c>
      <c r="E19" s="33">
        <v>165</v>
      </c>
      <c r="F19" s="34">
        <v>142</v>
      </c>
      <c r="G19" s="33">
        <v>225</v>
      </c>
      <c r="H19" s="34">
        <v>183</v>
      </c>
      <c r="I19" s="33">
        <v>160</v>
      </c>
      <c r="J19" s="34">
        <v>48</v>
      </c>
      <c r="K19" s="62">
        <f t="shared" si="0"/>
        <v>171.83333333333334</v>
      </c>
      <c r="L19" s="57">
        <f t="shared" si="1"/>
        <v>1079</v>
      </c>
      <c r="M19" s="1">
        <f t="shared" si="2"/>
        <v>83</v>
      </c>
    </row>
    <row r="20" spans="3:12" ht="15.75">
      <c r="C20" s="13" t="s">
        <v>157</v>
      </c>
      <c r="D20" s="13"/>
      <c r="E20" s="13"/>
      <c r="F20" s="13"/>
      <c r="G20" s="13"/>
      <c r="H20" s="13"/>
      <c r="I20" s="13"/>
      <c r="J20" s="21"/>
      <c r="K20" s="21"/>
      <c r="L20" s="21"/>
    </row>
    <row r="21" spans="1:12" ht="13.5" thickBot="1">
      <c r="A21" s="19"/>
      <c r="B21" s="2"/>
      <c r="C21" s="2"/>
      <c r="D21" s="2"/>
      <c r="E21" s="2"/>
      <c r="F21" s="2"/>
      <c r="G21" s="2"/>
      <c r="H21" s="2"/>
      <c r="I21" s="2"/>
      <c r="J21" s="19"/>
      <c r="K21" s="19"/>
      <c r="L21" s="19"/>
    </row>
    <row r="22" spans="1:12" ht="25.5">
      <c r="A22" s="23"/>
      <c r="B22" s="91" t="s">
        <v>1</v>
      </c>
      <c r="C22" s="94" t="s">
        <v>2</v>
      </c>
      <c r="D22" s="4" t="s">
        <v>3</v>
      </c>
      <c r="E22" s="4" t="s">
        <v>4</v>
      </c>
      <c r="F22" s="4" t="s">
        <v>5</v>
      </c>
      <c r="G22" s="4" t="s">
        <v>6</v>
      </c>
      <c r="H22" s="4" t="s">
        <v>7</v>
      </c>
      <c r="I22" s="4" t="s">
        <v>8</v>
      </c>
      <c r="J22" s="23"/>
      <c r="K22" s="23" t="s">
        <v>11</v>
      </c>
      <c r="L22" s="22" t="s">
        <v>9</v>
      </c>
    </row>
    <row r="23" spans="1:12" ht="12.75">
      <c r="A23" s="24" t="s">
        <v>0</v>
      </c>
      <c r="B23" s="92"/>
      <c r="C23" s="95"/>
      <c r="D23" s="5"/>
      <c r="E23" s="5"/>
      <c r="F23" s="5"/>
      <c r="G23" s="5"/>
      <c r="H23" s="5"/>
      <c r="I23" s="5"/>
      <c r="J23" s="66" t="s">
        <v>55</v>
      </c>
      <c r="K23" s="24">
        <f>L23</f>
        <v>6</v>
      </c>
      <c r="L23" s="15">
        <v>6</v>
      </c>
    </row>
    <row r="24" spans="1:12" ht="13.5" thickBot="1">
      <c r="A24" s="16"/>
      <c r="B24" s="93"/>
      <c r="C24" s="96"/>
      <c r="D24" s="6"/>
      <c r="E24" s="6"/>
      <c r="F24" s="6"/>
      <c r="G24" s="6"/>
      <c r="H24" s="6"/>
      <c r="I24" s="6"/>
      <c r="J24" s="16"/>
      <c r="K24" s="16" t="s">
        <v>10</v>
      </c>
      <c r="L24" s="17" t="s">
        <v>10</v>
      </c>
    </row>
    <row r="25" spans="1:13" ht="14.25" customHeight="1">
      <c r="A25" s="44">
        <v>1</v>
      </c>
      <c r="B25" s="25" t="s">
        <v>152</v>
      </c>
      <c r="C25" s="26" t="s">
        <v>102</v>
      </c>
      <c r="D25" s="31">
        <v>245</v>
      </c>
      <c r="E25" s="31">
        <v>220</v>
      </c>
      <c r="F25" s="32">
        <v>195</v>
      </c>
      <c r="G25" s="31">
        <v>244</v>
      </c>
      <c r="H25" s="71">
        <v>220</v>
      </c>
      <c r="I25" s="31">
        <v>198</v>
      </c>
      <c r="J25" s="32"/>
      <c r="K25" s="49">
        <f aca="true" t="shared" si="3" ref="K25:K36">AVERAGE(D25:I25)</f>
        <v>220.33333333333334</v>
      </c>
      <c r="L25" s="50">
        <f aca="true" t="shared" si="4" ref="L25:L36">SUM(D25:J25)</f>
        <v>1322</v>
      </c>
      <c r="M25" s="1">
        <f aca="true" t="shared" si="5" ref="M25:M36">MAX(D25:I25)-MIN(D25:I25)</f>
        <v>50</v>
      </c>
    </row>
    <row r="26" spans="1:13" ht="14.25" customHeight="1">
      <c r="A26" s="43">
        <v>2</v>
      </c>
      <c r="B26" s="27" t="s">
        <v>136</v>
      </c>
      <c r="C26" s="26" t="s">
        <v>102</v>
      </c>
      <c r="D26" s="64">
        <v>188</v>
      </c>
      <c r="E26" s="34">
        <v>234</v>
      </c>
      <c r="F26" s="33">
        <v>224</v>
      </c>
      <c r="G26" s="33">
        <v>188</v>
      </c>
      <c r="H26" s="34">
        <v>203</v>
      </c>
      <c r="I26" s="33">
        <v>209</v>
      </c>
      <c r="J26" s="34">
        <v>48</v>
      </c>
      <c r="K26" s="35">
        <f t="shared" si="3"/>
        <v>207.66666666666666</v>
      </c>
      <c r="L26" s="51">
        <f t="shared" si="4"/>
        <v>1294</v>
      </c>
      <c r="M26" s="1">
        <f t="shared" si="5"/>
        <v>46</v>
      </c>
    </row>
    <row r="27" spans="1:13" ht="14.25" customHeight="1">
      <c r="A27" s="43">
        <v>3</v>
      </c>
      <c r="B27" s="27" t="s">
        <v>132</v>
      </c>
      <c r="C27" s="26" t="s">
        <v>133</v>
      </c>
      <c r="D27" s="64">
        <v>211</v>
      </c>
      <c r="E27" s="34">
        <v>192</v>
      </c>
      <c r="F27" s="33">
        <v>235</v>
      </c>
      <c r="G27" s="33">
        <v>222</v>
      </c>
      <c r="H27" s="60">
        <v>237</v>
      </c>
      <c r="I27" s="34">
        <v>178</v>
      </c>
      <c r="J27" s="33"/>
      <c r="K27" s="55">
        <f t="shared" si="3"/>
        <v>212.5</v>
      </c>
      <c r="L27" s="51">
        <f t="shared" si="4"/>
        <v>1275</v>
      </c>
      <c r="M27" s="1">
        <f t="shared" si="5"/>
        <v>59</v>
      </c>
    </row>
    <row r="28" spans="1:13" ht="14.25" customHeight="1">
      <c r="A28" s="44">
        <v>4</v>
      </c>
      <c r="B28" s="27" t="s">
        <v>130</v>
      </c>
      <c r="C28" s="26" t="s">
        <v>131</v>
      </c>
      <c r="D28" s="33">
        <v>183</v>
      </c>
      <c r="E28" s="34">
        <v>228</v>
      </c>
      <c r="F28" s="33">
        <v>226</v>
      </c>
      <c r="G28" s="33">
        <v>184</v>
      </c>
      <c r="H28" s="60">
        <v>234</v>
      </c>
      <c r="I28" s="34">
        <v>206</v>
      </c>
      <c r="J28" s="33"/>
      <c r="K28" s="55">
        <f t="shared" si="3"/>
        <v>210.16666666666666</v>
      </c>
      <c r="L28" s="51">
        <f t="shared" si="4"/>
        <v>1261</v>
      </c>
      <c r="M28" s="1">
        <f t="shared" si="5"/>
        <v>51</v>
      </c>
    </row>
    <row r="29" spans="1:13" ht="14.25" customHeight="1">
      <c r="A29" s="44">
        <v>5</v>
      </c>
      <c r="B29" s="27" t="s">
        <v>147</v>
      </c>
      <c r="C29" s="26" t="s">
        <v>148</v>
      </c>
      <c r="D29" s="33">
        <v>170</v>
      </c>
      <c r="E29" s="34">
        <v>218</v>
      </c>
      <c r="F29" s="33">
        <v>213</v>
      </c>
      <c r="G29" s="33">
        <v>184</v>
      </c>
      <c r="H29" s="60">
        <v>233</v>
      </c>
      <c r="I29" s="34">
        <v>209</v>
      </c>
      <c r="J29" s="33"/>
      <c r="K29" s="55">
        <f t="shared" si="3"/>
        <v>204.5</v>
      </c>
      <c r="L29" s="51">
        <f t="shared" si="4"/>
        <v>1227</v>
      </c>
      <c r="M29" s="1">
        <f t="shared" si="5"/>
        <v>63</v>
      </c>
    </row>
    <row r="30" spans="1:13" ht="14.25" customHeight="1">
      <c r="A30" s="43">
        <v>6</v>
      </c>
      <c r="B30" s="45" t="s">
        <v>150</v>
      </c>
      <c r="C30" s="52" t="s">
        <v>105</v>
      </c>
      <c r="D30" s="53">
        <v>145</v>
      </c>
      <c r="E30" s="54">
        <v>185</v>
      </c>
      <c r="F30" s="53">
        <v>195</v>
      </c>
      <c r="G30" s="53">
        <v>244</v>
      </c>
      <c r="H30" s="61">
        <v>184</v>
      </c>
      <c r="I30" s="54">
        <v>164</v>
      </c>
      <c r="J30" s="53">
        <v>48</v>
      </c>
      <c r="K30" s="55">
        <f t="shared" si="3"/>
        <v>186.16666666666666</v>
      </c>
      <c r="L30" s="51">
        <f t="shared" si="4"/>
        <v>1165</v>
      </c>
      <c r="M30" s="1">
        <f t="shared" si="5"/>
        <v>99</v>
      </c>
    </row>
    <row r="31" spans="1:13" ht="14.25" customHeight="1">
      <c r="A31" s="43">
        <v>7</v>
      </c>
      <c r="B31" s="27" t="s">
        <v>73</v>
      </c>
      <c r="C31" s="26" t="s">
        <v>34</v>
      </c>
      <c r="D31" s="33">
        <v>200</v>
      </c>
      <c r="E31" s="34">
        <v>203</v>
      </c>
      <c r="F31" s="33">
        <v>153</v>
      </c>
      <c r="G31" s="33">
        <v>213</v>
      </c>
      <c r="H31" s="60">
        <v>206</v>
      </c>
      <c r="I31" s="34">
        <v>179</v>
      </c>
      <c r="J31" s="33"/>
      <c r="K31" s="55">
        <f t="shared" si="3"/>
        <v>192.33333333333334</v>
      </c>
      <c r="L31" s="51">
        <f t="shared" si="4"/>
        <v>1154</v>
      </c>
      <c r="M31" s="1">
        <f t="shared" si="5"/>
        <v>60</v>
      </c>
    </row>
    <row r="32" spans="1:13" ht="14.25" customHeight="1">
      <c r="A32" s="44">
        <v>8</v>
      </c>
      <c r="B32" s="27" t="s">
        <v>142</v>
      </c>
      <c r="C32" s="26" t="s">
        <v>99</v>
      </c>
      <c r="D32" s="33">
        <v>161</v>
      </c>
      <c r="E32" s="34">
        <v>193</v>
      </c>
      <c r="F32" s="33">
        <v>152</v>
      </c>
      <c r="G32" s="33">
        <v>192</v>
      </c>
      <c r="H32" s="60">
        <v>200</v>
      </c>
      <c r="I32" s="34">
        <v>208</v>
      </c>
      <c r="J32" s="33"/>
      <c r="K32" s="55">
        <f t="shared" si="3"/>
        <v>184.33333333333334</v>
      </c>
      <c r="L32" s="51">
        <f t="shared" si="4"/>
        <v>1106</v>
      </c>
      <c r="M32" s="1">
        <f t="shared" si="5"/>
        <v>56</v>
      </c>
    </row>
    <row r="33" spans="1:13" ht="14.25" customHeight="1">
      <c r="A33" s="44">
        <v>9</v>
      </c>
      <c r="B33" s="27" t="s">
        <v>98</v>
      </c>
      <c r="C33" s="26" t="s">
        <v>99</v>
      </c>
      <c r="D33" s="33">
        <v>154</v>
      </c>
      <c r="E33" s="34">
        <v>162</v>
      </c>
      <c r="F33" s="33">
        <v>201</v>
      </c>
      <c r="G33" s="33">
        <v>189</v>
      </c>
      <c r="H33" s="60">
        <v>169</v>
      </c>
      <c r="I33" s="34">
        <v>179</v>
      </c>
      <c r="J33" s="33">
        <v>48</v>
      </c>
      <c r="K33" s="55">
        <f t="shared" si="3"/>
        <v>175.66666666666666</v>
      </c>
      <c r="L33" s="51">
        <f t="shared" si="4"/>
        <v>1102</v>
      </c>
      <c r="M33" s="1">
        <f t="shared" si="5"/>
        <v>47</v>
      </c>
    </row>
    <row r="34" spans="1:13" ht="14.25" customHeight="1">
      <c r="A34" s="43">
        <v>10</v>
      </c>
      <c r="B34" s="27" t="s">
        <v>104</v>
      </c>
      <c r="C34" s="26" t="s">
        <v>105</v>
      </c>
      <c r="D34" s="33">
        <v>217</v>
      </c>
      <c r="E34" s="34">
        <v>199</v>
      </c>
      <c r="F34" s="33">
        <v>170</v>
      </c>
      <c r="G34" s="33">
        <v>194</v>
      </c>
      <c r="H34" s="60">
        <v>163</v>
      </c>
      <c r="I34" s="34">
        <v>151</v>
      </c>
      <c r="J34" s="33"/>
      <c r="K34" s="55">
        <f t="shared" si="3"/>
        <v>182.33333333333334</v>
      </c>
      <c r="L34" s="51">
        <f t="shared" si="4"/>
        <v>1094</v>
      </c>
      <c r="M34" s="1">
        <f t="shared" si="5"/>
        <v>66</v>
      </c>
    </row>
    <row r="35" spans="1:13" ht="14.25" customHeight="1">
      <c r="A35" s="43">
        <v>11</v>
      </c>
      <c r="B35" s="27" t="s">
        <v>146</v>
      </c>
      <c r="C35" s="26" t="s">
        <v>102</v>
      </c>
      <c r="D35" s="33">
        <v>134</v>
      </c>
      <c r="E35" s="34">
        <v>150</v>
      </c>
      <c r="F35" s="33">
        <v>133</v>
      </c>
      <c r="G35" s="33">
        <v>163</v>
      </c>
      <c r="H35" s="34">
        <v>201</v>
      </c>
      <c r="I35" s="33">
        <v>168</v>
      </c>
      <c r="J35" s="34"/>
      <c r="K35" s="35">
        <f t="shared" si="3"/>
        <v>158.16666666666666</v>
      </c>
      <c r="L35" s="51">
        <f t="shared" si="4"/>
        <v>949</v>
      </c>
      <c r="M35" s="1">
        <f t="shared" si="5"/>
        <v>68</v>
      </c>
    </row>
    <row r="36" spans="1:13" ht="14.25" customHeight="1">
      <c r="A36" s="44">
        <v>12</v>
      </c>
      <c r="B36" s="27" t="s">
        <v>88</v>
      </c>
      <c r="C36" s="26" t="s">
        <v>82</v>
      </c>
      <c r="D36" s="33">
        <v>168</v>
      </c>
      <c r="E36" s="34">
        <v>114</v>
      </c>
      <c r="F36" s="33">
        <v>146</v>
      </c>
      <c r="G36" s="33">
        <v>157</v>
      </c>
      <c r="H36" s="60">
        <v>197</v>
      </c>
      <c r="I36" s="34">
        <v>164</v>
      </c>
      <c r="J36" s="33"/>
      <c r="K36" s="55">
        <f t="shared" si="3"/>
        <v>157.66666666666666</v>
      </c>
      <c r="L36" s="51">
        <f t="shared" si="4"/>
        <v>946</v>
      </c>
      <c r="M36" s="1">
        <f t="shared" si="5"/>
        <v>83</v>
      </c>
    </row>
    <row r="37" spans="1:12" ht="14.25" customHeight="1">
      <c r="A37" s="59"/>
      <c r="B37" s="48"/>
      <c r="C37" s="48"/>
      <c r="D37" s="69"/>
      <c r="E37" s="69"/>
      <c r="F37" s="69"/>
      <c r="G37" s="69"/>
      <c r="H37" s="69"/>
      <c r="I37" s="69"/>
      <c r="J37" s="69"/>
      <c r="K37" s="70"/>
      <c r="L37" s="69"/>
    </row>
    <row r="40" spans="3:9" ht="15.75">
      <c r="C40" s="65" t="s">
        <v>54</v>
      </c>
      <c r="D40" s="100"/>
      <c r="E40" s="101"/>
      <c r="F40" s="101"/>
      <c r="G40" s="101"/>
      <c r="H40" s="101"/>
      <c r="I40" s="102"/>
    </row>
  </sheetData>
  <mergeCells count="6">
    <mergeCell ref="D40:I40"/>
    <mergeCell ref="B1:L1"/>
    <mergeCell ref="B7:B9"/>
    <mergeCell ref="C7:C9"/>
    <mergeCell ref="B22:B24"/>
    <mergeCell ref="C22:C24"/>
  </mergeCells>
  <printOptions/>
  <pageMargins left="0.11811023622047245" right="0.1968503937007874" top="0.18" bottom="0" header="0.1968503937007874" footer="0"/>
  <pageSetup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43"/>
  <sheetViews>
    <sheetView tabSelected="1" workbookViewId="0" topLeftCell="A33">
      <selection activeCell="E48" sqref="E48"/>
    </sheetView>
  </sheetViews>
  <sheetFormatPr defaultColWidth="9.00390625" defaultRowHeight="12.75"/>
  <cols>
    <col min="1" max="1" width="4.25390625" style="0" customWidth="1"/>
    <col min="2" max="2" width="5.00390625" style="9" customWidth="1"/>
    <col min="3" max="3" width="21.625" style="9" customWidth="1"/>
    <col min="4" max="6" width="6.75390625" style="9" bestFit="1" customWidth="1"/>
    <col min="7" max="7" width="6.375" style="9" bestFit="1" customWidth="1"/>
    <col min="8" max="8" width="2.875" style="9" customWidth="1"/>
    <col min="9" max="9" width="5.375" style="9" customWidth="1"/>
    <col min="10" max="10" width="21.625" style="9" bestFit="1" customWidth="1"/>
    <col min="11" max="13" width="6.75390625" style="9" bestFit="1" customWidth="1"/>
    <col min="14" max="14" width="6.375" style="9" bestFit="1" customWidth="1"/>
    <col min="15" max="15" width="3.125" style="9" customWidth="1"/>
    <col min="16" max="16" width="5.125" style="0" customWidth="1"/>
    <col min="17" max="17" width="22.25390625" style="0" customWidth="1"/>
    <col min="18" max="20" width="6.75390625" style="0" bestFit="1" customWidth="1"/>
    <col min="21" max="21" width="6.375" style="0" bestFit="1" customWidth="1"/>
  </cols>
  <sheetData>
    <row r="1" spans="3:15" ht="31.5">
      <c r="C1" s="11" t="s">
        <v>43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3:15" ht="24.75">
      <c r="C2" s="103" t="s">
        <v>44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3:17" ht="19.5">
      <c r="C3" s="104" t="s">
        <v>45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41"/>
      <c r="Q3" s="41"/>
    </row>
    <row r="4" spans="2:21" ht="31.5">
      <c r="B4" s="10"/>
      <c r="C4" s="40" t="s">
        <v>15</v>
      </c>
      <c r="D4" s="40"/>
      <c r="E4" s="40"/>
      <c r="F4" s="40"/>
      <c r="G4" s="40"/>
      <c r="H4" s="40"/>
      <c r="I4" s="40"/>
      <c r="J4" s="40" t="s">
        <v>16</v>
      </c>
      <c r="K4" s="40"/>
      <c r="L4" s="40"/>
      <c r="M4" s="40"/>
      <c r="N4" s="40"/>
      <c r="O4" s="40"/>
      <c r="P4" s="40"/>
      <c r="Q4" s="40" t="s">
        <v>17</v>
      </c>
      <c r="R4" s="40"/>
      <c r="S4" s="10"/>
      <c r="T4" s="10"/>
      <c r="U4" s="10"/>
    </row>
    <row r="5" spans="2:21" ht="18.75" customHeight="1">
      <c r="B5" s="36" t="s">
        <v>18</v>
      </c>
      <c r="C5" s="36" t="s">
        <v>19</v>
      </c>
      <c r="D5" s="36" t="s">
        <v>3</v>
      </c>
      <c r="E5" s="36" t="s">
        <v>4</v>
      </c>
      <c r="F5" s="36" t="s">
        <v>20</v>
      </c>
      <c r="G5" s="36" t="s">
        <v>0</v>
      </c>
      <c r="I5" s="39" t="s">
        <v>18</v>
      </c>
      <c r="J5" s="39" t="s">
        <v>19</v>
      </c>
      <c r="K5" s="36" t="s">
        <v>3</v>
      </c>
      <c r="L5" s="36" t="s">
        <v>4</v>
      </c>
      <c r="M5" s="36" t="s">
        <v>20</v>
      </c>
      <c r="N5" s="36" t="s">
        <v>0</v>
      </c>
      <c r="P5" s="39" t="s">
        <v>18</v>
      </c>
      <c r="Q5" s="39" t="s">
        <v>19</v>
      </c>
      <c r="R5" s="36" t="s">
        <v>3</v>
      </c>
      <c r="S5" s="36" t="s">
        <v>4</v>
      </c>
      <c r="T5" s="36" t="s">
        <v>20</v>
      </c>
      <c r="U5" s="36" t="s">
        <v>0</v>
      </c>
    </row>
    <row r="6" spans="2:21" ht="19.5" customHeight="1">
      <c r="B6" s="37">
        <v>29</v>
      </c>
      <c r="C6" s="28" t="s">
        <v>150</v>
      </c>
      <c r="D6" s="38">
        <v>189</v>
      </c>
      <c r="E6" s="12">
        <v>220</v>
      </c>
      <c r="F6" s="12">
        <f aca="true" t="shared" si="0" ref="F6:F19">SUM(D6:E6)</f>
        <v>409</v>
      </c>
      <c r="G6" s="12" t="s">
        <v>163</v>
      </c>
      <c r="I6" s="37">
        <v>19</v>
      </c>
      <c r="J6" s="28" t="s">
        <v>100</v>
      </c>
      <c r="K6" s="38">
        <v>156</v>
      </c>
      <c r="L6" s="12">
        <v>245</v>
      </c>
      <c r="M6" s="12">
        <f aca="true" t="shared" si="1" ref="M6:M11">SUM(K6:L6)</f>
        <v>401</v>
      </c>
      <c r="N6" s="12" t="s">
        <v>163</v>
      </c>
      <c r="P6" s="37">
        <v>15</v>
      </c>
      <c r="Q6" s="28" t="s">
        <v>130</v>
      </c>
      <c r="R6" s="38">
        <v>223</v>
      </c>
      <c r="S6" s="12">
        <v>236</v>
      </c>
      <c r="T6" s="12">
        <f aca="true" t="shared" si="2" ref="T6:T11">SUM(R6:S6)</f>
        <v>459</v>
      </c>
      <c r="U6" s="20" t="s">
        <v>163</v>
      </c>
    </row>
    <row r="7" spans="2:21" ht="19.5" customHeight="1">
      <c r="B7" s="37">
        <v>31</v>
      </c>
      <c r="C7" s="28" t="s">
        <v>78</v>
      </c>
      <c r="D7" s="38">
        <v>192</v>
      </c>
      <c r="E7" s="12">
        <v>193</v>
      </c>
      <c r="F7" s="12">
        <f t="shared" si="0"/>
        <v>385</v>
      </c>
      <c r="G7" s="12" t="s">
        <v>163</v>
      </c>
      <c r="I7" s="37">
        <v>36</v>
      </c>
      <c r="J7" s="28" t="s">
        <v>145</v>
      </c>
      <c r="K7" s="38">
        <v>219</v>
      </c>
      <c r="L7" s="12">
        <v>165</v>
      </c>
      <c r="M7" s="12">
        <f t="shared" si="1"/>
        <v>384</v>
      </c>
      <c r="N7" s="12" t="s">
        <v>163</v>
      </c>
      <c r="P7" s="37">
        <v>19</v>
      </c>
      <c r="Q7" s="28" t="s">
        <v>100</v>
      </c>
      <c r="R7" s="38">
        <v>232</v>
      </c>
      <c r="S7" s="12">
        <v>212</v>
      </c>
      <c r="T7" s="12">
        <f t="shared" si="2"/>
        <v>444</v>
      </c>
      <c r="U7" s="20" t="s">
        <v>163</v>
      </c>
    </row>
    <row r="8" spans="2:21" ht="19.5" customHeight="1">
      <c r="B8" s="37">
        <v>28</v>
      </c>
      <c r="C8" s="28" t="s">
        <v>76</v>
      </c>
      <c r="D8" s="38">
        <v>160</v>
      </c>
      <c r="E8" s="12">
        <v>203</v>
      </c>
      <c r="F8" s="12">
        <f t="shared" si="0"/>
        <v>363</v>
      </c>
      <c r="G8" s="12" t="s">
        <v>163</v>
      </c>
      <c r="I8" s="37">
        <v>24</v>
      </c>
      <c r="J8" s="28" t="s">
        <v>98</v>
      </c>
      <c r="K8" s="38">
        <v>217</v>
      </c>
      <c r="L8" s="12">
        <v>152</v>
      </c>
      <c r="M8" s="12">
        <f t="shared" si="1"/>
        <v>369</v>
      </c>
      <c r="N8" s="12" t="s">
        <v>163</v>
      </c>
      <c r="P8" s="37">
        <v>20</v>
      </c>
      <c r="Q8" s="28" t="s">
        <v>136</v>
      </c>
      <c r="R8" s="38">
        <v>209</v>
      </c>
      <c r="S8" s="12">
        <v>222</v>
      </c>
      <c r="T8" s="12">
        <f t="shared" si="2"/>
        <v>431</v>
      </c>
      <c r="U8" s="20" t="s">
        <v>163</v>
      </c>
    </row>
    <row r="9" spans="2:21" ht="19.5" customHeight="1">
      <c r="B9" s="37">
        <v>36</v>
      </c>
      <c r="C9" s="28" t="s">
        <v>145</v>
      </c>
      <c r="D9" s="38">
        <v>191</v>
      </c>
      <c r="E9" s="12">
        <v>170</v>
      </c>
      <c r="F9" s="12">
        <f t="shared" si="0"/>
        <v>361</v>
      </c>
      <c r="G9" s="12" t="s">
        <v>163</v>
      </c>
      <c r="I9" s="37">
        <v>20</v>
      </c>
      <c r="J9" s="28" t="s">
        <v>136</v>
      </c>
      <c r="K9" s="38">
        <v>175</v>
      </c>
      <c r="L9" s="12">
        <v>189</v>
      </c>
      <c r="M9" s="12">
        <f t="shared" si="1"/>
        <v>364</v>
      </c>
      <c r="N9" s="12" t="s">
        <v>163</v>
      </c>
      <c r="P9" s="37">
        <v>24</v>
      </c>
      <c r="Q9" s="28" t="s">
        <v>98</v>
      </c>
      <c r="R9" s="38">
        <v>197</v>
      </c>
      <c r="S9" s="12">
        <v>234</v>
      </c>
      <c r="T9" s="12">
        <f t="shared" si="2"/>
        <v>431</v>
      </c>
      <c r="U9" s="20" t="s">
        <v>163</v>
      </c>
    </row>
    <row r="10" spans="2:21" ht="19.5" customHeight="1">
      <c r="B10" s="37">
        <v>37</v>
      </c>
      <c r="C10" s="28" t="s">
        <v>104</v>
      </c>
      <c r="D10" s="38">
        <v>197</v>
      </c>
      <c r="E10" s="12">
        <v>161</v>
      </c>
      <c r="F10" s="12">
        <f t="shared" si="0"/>
        <v>358</v>
      </c>
      <c r="G10" s="12" t="s">
        <v>163</v>
      </c>
      <c r="I10" s="37">
        <v>37</v>
      </c>
      <c r="J10" s="28" t="s">
        <v>104</v>
      </c>
      <c r="K10" s="38">
        <v>166</v>
      </c>
      <c r="L10" s="12">
        <v>190</v>
      </c>
      <c r="M10" s="12">
        <f t="shared" si="1"/>
        <v>356</v>
      </c>
      <c r="N10" s="12" t="s">
        <v>163</v>
      </c>
      <c r="P10" s="37">
        <v>18</v>
      </c>
      <c r="Q10" s="28" t="s">
        <v>96</v>
      </c>
      <c r="R10" s="38">
        <v>214</v>
      </c>
      <c r="S10" s="12">
        <v>207</v>
      </c>
      <c r="T10" s="12">
        <f t="shared" si="2"/>
        <v>421</v>
      </c>
      <c r="U10" s="20" t="s">
        <v>163</v>
      </c>
    </row>
    <row r="11" spans="2:21" ht="19.5" customHeight="1">
      <c r="B11" s="37">
        <v>27</v>
      </c>
      <c r="C11" s="28" t="s">
        <v>40</v>
      </c>
      <c r="D11" s="38">
        <v>205</v>
      </c>
      <c r="E11" s="12">
        <v>153</v>
      </c>
      <c r="F11" s="12">
        <f t="shared" si="0"/>
        <v>358</v>
      </c>
      <c r="G11" s="20" t="s">
        <v>163</v>
      </c>
      <c r="I11" s="37">
        <v>29</v>
      </c>
      <c r="J11" s="28" t="s">
        <v>150</v>
      </c>
      <c r="K11" s="12">
        <v>181</v>
      </c>
      <c r="L11" s="12">
        <v>174</v>
      </c>
      <c r="M11" s="12">
        <f t="shared" si="1"/>
        <v>355</v>
      </c>
      <c r="N11" s="12" t="s">
        <v>163</v>
      </c>
      <c r="P11" s="37">
        <v>13</v>
      </c>
      <c r="Q11" s="28" t="s">
        <v>80</v>
      </c>
      <c r="R11" s="12">
        <v>210</v>
      </c>
      <c r="S11" s="12">
        <v>211</v>
      </c>
      <c r="T11" s="12">
        <f t="shared" si="2"/>
        <v>421</v>
      </c>
      <c r="U11" s="20" t="s">
        <v>163</v>
      </c>
    </row>
    <row r="12" spans="2:21" ht="19.5" customHeight="1">
      <c r="B12" s="37">
        <v>25</v>
      </c>
      <c r="C12" s="28" t="s">
        <v>152</v>
      </c>
      <c r="D12" s="38">
        <v>166</v>
      </c>
      <c r="E12" s="12">
        <v>144</v>
      </c>
      <c r="F12" s="12">
        <f t="shared" si="0"/>
        <v>310</v>
      </c>
      <c r="G12" s="20">
        <v>31</v>
      </c>
      <c r="I12" s="37">
        <v>21</v>
      </c>
      <c r="J12" s="28" t="s">
        <v>107</v>
      </c>
      <c r="K12" s="12">
        <v>162</v>
      </c>
      <c r="L12" s="12">
        <v>189</v>
      </c>
      <c r="M12" s="12">
        <f aca="true" t="shared" si="3" ref="M12:M17">SUM(K12:L12)</f>
        <v>351</v>
      </c>
      <c r="N12" s="20">
        <v>25</v>
      </c>
      <c r="P12" s="37">
        <v>14</v>
      </c>
      <c r="Q12" s="28" t="s">
        <v>118</v>
      </c>
      <c r="R12" s="12">
        <v>193</v>
      </c>
      <c r="S12" s="12">
        <v>183</v>
      </c>
      <c r="T12" s="12">
        <f aca="true" t="shared" si="4" ref="T12:T17">SUM(R12:S12)</f>
        <v>376</v>
      </c>
      <c r="U12" s="20">
        <v>20</v>
      </c>
    </row>
    <row r="13" spans="2:21" ht="19.5" customHeight="1">
      <c r="B13" s="37">
        <v>26</v>
      </c>
      <c r="C13" s="28" t="s">
        <v>32</v>
      </c>
      <c r="D13" s="38">
        <v>187</v>
      </c>
      <c r="E13" s="12">
        <v>157</v>
      </c>
      <c r="F13" s="12">
        <f t="shared" si="0"/>
        <v>344</v>
      </c>
      <c r="G13" s="20">
        <v>32</v>
      </c>
      <c r="I13" s="37">
        <v>22</v>
      </c>
      <c r="J13" s="28" t="s">
        <v>142</v>
      </c>
      <c r="K13" s="12">
        <v>159</v>
      </c>
      <c r="L13" s="12">
        <v>151</v>
      </c>
      <c r="M13" s="12">
        <f t="shared" si="3"/>
        <v>310</v>
      </c>
      <c r="N13" s="20">
        <v>26</v>
      </c>
      <c r="P13" s="37">
        <v>16</v>
      </c>
      <c r="Q13" s="28" t="s">
        <v>72</v>
      </c>
      <c r="R13" s="12">
        <v>199</v>
      </c>
      <c r="S13" s="12">
        <v>209</v>
      </c>
      <c r="T13" s="12">
        <f t="shared" si="4"/>
        <v>408</v>
      </c>
      <c r="U13" s="20">
        <v>21</v>
      </c>
    </row>
    <row r="14" spans="2:21" ht="19.5" customHeight="1">
      <c r="B14" s="37">
        <v>30</v>
      </c>
      <c r="C14" s="28" t="s">
        <v>135</v>
      </c>
      <c r="D14" s="38">
        <v>175</v>
      </c>
      <c r="E14" s="12">
        <v>169</v>
      </c>
      <c r="F14" s="12">
        <f t="shared" si="0"/>
        <v>344</v>
      </c>
      <c r="G14" s="20">
        <v>33</v>
      </c>
      <c r="I14" s="37">
        <v>23</v>
      </c>
      <c r="J14" s="28" t="s">
        <v>29</v>
      </c>
      <c r="K14" s="38">
        <v>201</v>
      </c>
      <c r="L14" s="12">
        <v>143</v>
      </c>
      <c r="M14" s="12">
        <f t="shared" si="3"/>
        <v>344</v>
      </c>
      <c r="N14" s="20">
        <v>27</v>
      </c>
      <c r="P14" s="37">
        <v>17</v>
      </c>
      <c r="Q14" s="28" t="s">
        <v>106</v>
      </c>
      <c r="R14" s="38">
        <v>214</v>
      </c>
      <c r="S14" s="12">
        <v>203</v>
      </c>
      <c r="T14" s="12">
        <f t="shared" si="4"/>
        <v>417</v>
      </c>
      <c r="U14" s="20">
        <v>22</v>
      </c>
    </row>
    <row r="15" spans="2:21" ht="19.5" customHeight="1">
      <c r="B15" s="37">
        <v>32</v>
      </c>
      <c r="C15" s="28" t="s">
        <v>132</v>
      </c>
      <c r="D15" s="38">
        <v>202</v>
      </c>
      <c r="E15" s="12">
        <v>155</v>
      </c>
      <c r="F15" s="12">
        <f t="shared" si="0"/>
        <v>357</v>
      </c>
      <c r="G15" s="20">
        <v>34</v>
      </c>
      <c r="I15" s="37">
        <v>27</v>
      </c>
      <c r="J15" s="28" t="s">
        <v>40</v>
      </c>
      <c r="K15" s="12">
        <v>190</v>
      </c>
      <c r="L15" s="12">
        <v>146</v>
      </c>
      <c r="M15" s="12">
        <f t="shared" si="3"/>
        <v>336</v>
      </c>
      <c r="N15" s="20">
        <v>28</v>
      </c>
      <c r="P15" s="37">
        <v>29</v>
      </c>
      <c r="Q15" s="28" t="s">
        <v>150</v>
      </c>
      <c r="R15" s="12">
        <v>216</v>
      </c>
      <c r="S15" s="12">
        <v>159</v>
      </c>
      <c r="T15" s="12">
        <f t="shared" si="4"/>
        <v>375</v>
      </c>
      <c r="U15" s="20">
        <v>23</v>
      </c>
    </row>
    <row r="16" spans="2:21" ht="19.5" customHeight="1">
      <c r="B16" s="37">
        <v>33</v>
      </c>
      <c r="C16" s="28" t="s">
        <v>125</v>
      </c>
      <c r="D16" s="38">
        <v>133</v>
      </c>
      <c r="E16" s="12">
        <v>192</v>
      </c>
      <c r="F16" s="12">
        <f t="shared" si="0"/>
        <v>325</v>
      </c>
      <c r="G16" s="20">
        <v>35</v>
      </c>
      <c r="I16" s="37">
        <v>28</v>
      </c>
      <c r="J16" s="28" t="s">
        <v>76</v>
      </c>
      <c r="K16" s="12">
        <v>167</v>
      </c>
      <c r="L16" s="12">
        <v>180</v>
      </c>
      <c r="M16" s="12">
        <f t="shared" si="3"/>
        <v>347</v>
      </c>
      <c r="N16" s="20">
        <v>29</v>
      </c>
      <c r="P16" s="37">
        <v>36</v>
      </c>
      <c r="Q16" s="28" t="s">
        <v>145</v>
      </c>
      <c r="R16" s="12">
        <v>169</v>
      </c>
      <c r="S16" s="12">
        <v>181</v>
      </c>
      <c r="T16" s="12">
        <f t="shared" si="4"/>
        <v>350</v>
      </c>
      <c r="U16" s="20">
        <v>24</v>
      </c>
    </row>
    <row r="17" spans="2:21" ht="19.5" customHeight="1">
      <c r="B17" s="37">
        <v>34</v>
      </c>
      <c r="C17" s="28" t="s">
        <v>127</v>
      </c>
      <c r="D17" s="38">
        <v>160</v>
      </c>
      <c r="E17" s="12">
        <v>192</v>
      </c>
      <c r="F17" s="12">
        <f t="shared" si="0"/>
        <v>352</v>
      </c>
      <c r="G17" s="20">
        <v>36</v>
      </c>
      <c r="I17" s="37">
        <v>31</v>
      </c>
      <c r="J17" s="28" t="s">
        <v>78</v>
      </c>
      <c r="K17" s="12">
        <v>174</v>
      </c>
      <c r="L17" s="12">
        <v>180</v>
      </c>
      <c r="M17" s="12">
        <f t="shared" si="3"/>
        <v>354</v>
      </c>
      <c r="N17" s="20">
        <v>30</v>
      </c>
      <c r="P17" s="37">
        <v>37</v>
      </c>
      <c r="Q17" s="28" t="s">
        <v>104</v>
      </c>
      <c r="R17" s="12">
        <v>166</v>
      </c>
      <c r="S17" s="12">
        <v>194</v>
      </c>
      <c r="T17" s="12">
        <f t="shared" si="4"/>
        <v>360</v>
      </c>
      <c r="U17" s="20" t="s">
        <v>163</v>
      </c>
    </row>
    <row r="18" spans="2:17" ht="19.5" customHeight="1">
      <c r="B18" s="37">
        <v>35</v>
      </c>
      <c r="C18" s="28" t="s">
        <v>129</v>
      </c>
      <c r="D18" s="38">
        <v>159</v>
      </c>
      <c r="E18" s="12">
        <v>186</v>
      </c>
      <c r="F18" s="12">
        <f t="shared" si="0"/>
        <v>345</v>
      </c>
      <c r="G18" s="20">
        <v>37</v>
      </c>
      <c r="P18" s="86"/>
      <c r="Q18" s="48"/>
    </row>
    <row r="19" spans="2:17" ht="19.5" customHeight="1">
      <c r="B19" s="37">
        <v>38</v>
      </c>
      <c r="C19" s="28" t="s">
        <v>124</v>
      </c>
      <c r="D19" s="38">
        <v>157</v>
      </c>
      <c r="E19" s="12">
        <v>167</v>
      </c>
      <c r="F19" s="12">
        <f t="shared" si="0"/>
        <v>324</v>
      </c>
      <c r="G19" s="20">
        <v>38</v>
      </c>
      <c r="P19" s="87"/>
      <c r="Q19" s="48"/>
    </row>
    <row r="20" spans="2:17" ht="11.25" customHeight="1">
      <c r="B20" s="47"/>
      <c r="C20" s="48"/>
      <c r="D20" s="58"/>
      <c r="E20" s="58"/>
      <c r="F20" s="58"/>
      <c r="G20" s="59"/>
      <c r="J20" s="42"/>
      <c r="P20" s="87"/>
      <c r="Q20" s="48"/>
    </row>
    <row r="21" spans="3:21" ht="25.5" customHeight="1">
      <c r="C21" s="40" t="s">
        <v>41</v>
      </c>
      <c r="J21" s="42" t="s">
        <v>42</v>
      </c>
      <c r="P21" s="9"/>
      <c r="Q21" s="42" t="s">
        <v>46</v>
      </c>
      <c r="R21" s="9"/>
      <c r="S21" s="9"/>
      <c r="T21" s="9"/>
      <c r="U21" s="9"/>
    </row>
    <row r="22" spans="2:21" ht="19.5" customHeight="1">
      <c r="B22" s="36" t="s">
        <v>18</v>
      </c>
      <c r="C22" s="36" t="s">
        <v>19</v>
      </c>
      <c r="D22" s="36" t="s">
        <v>3</v>
      </c>
      <c r="E22" s="36" t="s">
        <v>4</v>
      </c>
      <c r="F22" s="36" t="s">
        <v>20</v>
      </c>
      <c r="G22" s="36" t="s">
        <v>0</v>
      </c>
      <c r="I22" s="36" t="s">
        <v>18</v>
      </c>
      <c r="J22" s="36" t="s">
        <v>19</v>
      </c>
      <c r="K22" s="36" t="s">
        <v>3</v>
      </c>
      <c r="L22" s="36" t="s">
        <v>4</v>
      </c>
      <c r="M22" s="36" t="s">
        <v>20</v>
      </c>
      <c r="N22" s="36" t="s">
        <v>0</v>
      </c>
      <c r="P22" s="36" t="s">
        <v>18</v>
      </c>
      <c r="Q22" s="36" t="s">
        <v>19</v>
      </c>
      <c r="R22" s="36" t="s">
        <v>3</v>
      </c>
      <c r="S22" s="36" t="s">
        <v>4</v>
      </c>
      <c r="T22" s="36" t="s">
        <v>20</v>
      </c>
      <c r="U22" s="36" t="s">
        <v>0</v>
      </c>
    </row>
    <row r="23" spans="2:21" ht="19.5" customHeight="1">
      <c r="B23" s="37">
        <v>19</v>
      </c>
      <c r="C23" s="28" t="s">
        <v>100</v>
      </c>
      <c r="D23" s="38">
        <v>246</v>
      </c>
      <c r="E23" s="12">
        <v>269</v>
      </c>
      <c r="F23" s="12">
        <f aca="true" t="shared" si="5" ref="F23:F34">SUM(D23:E23)</f>
        <v>515</v>
      </c>
      <c r="G23" s="12" t="s">
        <v>163</v>
      </c>
      <c r="I23" s="37">
        <v>7</v>
      </c>
      <c r="J23" s="28" t="s">
        <v>134</v>
      </c>
      <c r="K23" s="38">
        <v>216</v>
      </c>
      <c r="L23" s="12">
        <v>223</v>
      </c>
      <c r="M23" s="12">
        <f aca="true" t="shared" si="6" ref="M23:M30">SUM(K23:L23)</f>
        <v>439</v>
      </c>
      <c r="N23" s="20" t="s">
        <v>163</v>
      </c>
      <c r="P23" s="37">
        <v>13</v>
      </c>
      <c r="Q23" s="28" t="s">
        <v>98</v>
      </c>
      <c r="R23" s="38">
        <v>219</v>
      </c>
      <c r="S23" s="12">
        <v>224</v>
      </c>
      <c r="T23" s="12">
        <f aca="true" t="shared" si="7" ref="T23:T28">SUM(R23:S23)</f>
        <v>443</v>
      </c>
      <c r="U23" s="20" t="s">
        <v>163</v>
      </c>
    </row>
    <row r="24" spans="2:21" ht="19.5" customHeight="1">
      <c r="B24" s="37">
        <v>20</v>
      </c>
      <c r="C24" s="28" t="s">
        <v>136</v>
      </c>
      <c r="D24" s="38">
        <v>243</v>
      </c>
      <c r="E24" s="12">
        <v>227</v>
      </c>
      <c r="F24" s="12">
        <f t="shared" si="5"/>
        <v>470</v>
      </c>
      <c r="G24" s="12" t="s">
        <v>163</v>
      </c>
      <c r="I24" s="37">
        <v>13</v>
      </c>
      <c r="J24" s="28" t="s">
        <v>98</v>
      </c>
      <c r="K24" s="38">
        <v>184</v>
      </c>
      <c r="L24" s="12">
        <v>254</v>
      </c>
      <c r="M24" s="12">
        <f t="shared" si="6"/>
        <v>438</v>
      </c>
      <c r="N24" s="20" t="s">
        <v>163</v>
      </c>
      <c r="P24" s="37">
        <v>4</v>
      </c>
      <c r="Q24" s="28" t="s">
        <v>103</v>
      </c>
      <c r="R24" s="38">
        <v>231</v>
      </c>
      <c r="S24" s="12">
        <v>211</v>
      </c>
      <c r="T24" s="12">
        <f t="shared" si="7"/>
        <v>442</v>
      </c>
      <c r="U24" s="20" t="s">
        <v>163</v>
      </c>
    </row>
    <row r="25" spans="2:21" ht="19.5" customHeight="1">
      <c r="B25" s="37">
        <v>12</v>
      </c>
      <c r="C25" s="28" t="s">
        <v>24</v>
      </c>
      <c r="D25" s="38">
        <v>206</v>
      </c>
      <c r="E25" s="12">
        <v>255</v>
      </c>
      <c r="F25" s="12">
        <f t="shared" si="5"/>
        <v>461</v>
      </c>
      <c r="G25" s="12" t="s">
        <v>163</v>
      </c>
      <c r="I25" s="37">
        <v>10</v>
      </c>
      <c r="J25" s="28" t="s">
        <v>96</v>
      </c>
      <c r="K25" s="38">
        <v>176</v>
      </c>
      <c r="L25" s="12">
        <v>232</v>
      </c>
      <c r="M25" s="12">
        <f t="shared" si="6"/>
        <v>408</v>
      </c>
      <c r="N25" s="20" t="s">
        <v>163</v>
      </c>
      <c r="P25" s="37">
        <v>10</v>
      </c>
      <c r="Q25" s="28" t="s">
        <v>96</v>
      </c>
      <c r="R25" s="38">
        <v>155</v>
      </c>
      <c r="S25" s="12">
        <v>246</v>
      </c>
      <c r="T25" s="12">
        <f t="shared" si="7"/>
        <v>401</v>
      </c>
      <c r="U25" s="20" t="s">
        <v>163</v>
      </c>
    </row>
    <row r="26" spans="2:21" ht="19.5" customHeight="1">
      <c r="B26" s="37">
        <v>13</v>
      </c>
      <c r="C26" s="28" t="s">
        <v>80</v>
      </c>
      <c r="D26" s="38">
        <v>222</v>
      </c>
      <c r="E26" s="12">
        <v>236</v>
      </c>
      <c r="F26" s="12">
        <f t="shared" si="5"/>
        <v>458</v>
      </c>
      <c r="G26" s="20" t="s">
        <v>163</v>
      </c>
      <c r="I26" s="37">
        <v>8</v>
      </c>
      <c r="J26" s="28" t="s">
        <v>24</v>
      </c>
      <c r="K26" s="38">
        <v>188</v>
      </c>
      <c r="L26" s="12">
        <v>191</v>
      </c>
      <c r="M26" s="12">
        <f t="shared" si="6"/>
        <v>379</v>
      </c>
      <c r="N26" s="20">
        <v>10</v>
      </c>
      <c r="P26" s="37">
        <v>5</v>
      </c>
      <c r="Q26" s="28" t="s">
        <v>101</v>
      </c>
      <c r="R26" s="38">
        <v>202</v>
      </c>
      <c r="S26" s="12">
        <v>191</v>
      </c>
      <c r="T26" s="12">
        <f t="shared" si="7"/>
        <v>393</v>
      </c>
      <c r="U26" s="20">
        <v>7</v>
      </c>
    </row>
    <row r="27" spans="2:21" ht="19.5" customHeight="1">
      <c r="B27" s="37">
        <v>18</v>
      </c>
      <c r="C27" s="28" t="s">
        <v>96</v>
      </c>
      <c r="D27" s="38">
        <v>194</v>
      </c>
      <c r="E27" s="12">
        <v>259</v>
      </c>
      <c r="F27" s="12">
        <f t="shared" si="5"/>
        <v>453</v>
      </c>
      <c r="G27" s="20" t="s">
        <v>163</v>
      </c>
      <c r="I27" s="37">
        <v>9</v>
      </c>
      <c r="J27" s="28" t="s">
        <v>80</v>
      </c>
      <c r="K27" s="38">
        <v>187</v>
      </c>
      <c r="L27" s="12">
        <v>186</v>
      </c>
      <c r="M27" s="12">
        <f t="shared" si="6"/>
        <v>373</v>
      </c>
      <c r="N27" s="20">
        <v>11</v>
      </c>
      <c r="P27" s="37">
        <v>6</v>
      </c>
      <c r="Q27" s="28" t="s">
        <v>144</v>
      </c>
      <c r="R27" s="38">
        <v>169</v>
      </c>
      <c r="S27" s="12">
        <v>190</v>
      </c>
      <c r="T27" s="12">
        <f t="shared" si="7"/>
        <v>359</v>
      </c>
      <c r="U27" s="20">
        <v>8</v>
      </c>
    </row>
    <row r="28" spans="2:21" ht="19.5" customHeight="1">
      <c r="B28" s="37">
        <v>11</v>
      </c>
      <c r="C28" s="28" t="s">
        <v>134</v>
      </c>
      <c r="D28" s="38">
        <v>235</v>
      </c>
      <c r="E28" s="12">
        <v>205</v>
      </c>
      <c r="F28" s="12">
        <f t="shared" si="5"/>
        <v>440</v>
      </c>
      <c r="G28" s="20" t="s">
        <v>163</v>
      </c>
      <c r="I28" s="37">
        <v>11</v>
      </c>
      <c r="J28" s="28" t="s">
        <v>100</v>
      </c>
      <c r="K28" s="38">
        <v>200</v>
      </c>
      <c r="L28" s="12">
        <v>198</v>
      </c>
      <c r="M28" s="12">
        <f t="shared" si="6"/>
        <v>398</v>
      </c>
      <c r="N28" s="20">
        <v>12</v>
      </c>
      <c r="P28" s="37">
        <v>7</v>
      </c>
      <c r="Q28" s="28" t="s">
        <v>134</v>
      </c>
      <c r="R28" s="38">
        <v>214</v>
      </c>
      <c r="S28" s="12">
        <v>171</v>
      </c>
      <c r="T28" s="12">
        <f t="shared" si="7"/>
        <v>385</v>
      </c>
      <c r="U28" s="20">
        <v>9</v>
      </c>
    </row>
    <row r="29" spans="2:21" ht="19.5" customHeight="1">
      <c r="B29" s="37">
        <v>24</v>
      </c>
      <c r="C29" s="28" t="s">
        <v>98</v>
      </c>
      <c r="D29" s="38">
        <v>195</v>
      </c>
      <c r="E29" s="12">
        <v>231</v>
      </c>
      <c r="F29" s="12">
        <f t="shared" si="5"/>
        <v>426</v>
      </c>
      <c r="G29" s="12" t="s">
        <v>163</v>
      </c>
      <c r="I29" s="37">
        <v>12</v>
      </c>
      <c r="J29" s="28" t="s">
        <v>136</v>
      </c>
      <c r="K29" s="38">
        <v>198</v>
      </c>
      <c r="L29" s="12">
        <v>186</v>
      </c>
      <c r="M29" s="12">
        <f t="shared" si="6"/>
        <v>384</v>
      </c>
      <c r="N29" s="20">
        <v>13</v>
      </c>
      <c r="P29" s="47"/>
      <c r="Q29" s="48"/>
      <c r="R29" s="58"/>
      <c r="S29" s="58"/>
      <c r="T29" s="58"/>
      <c r="U29" s="59"/>
    </row>
    <row r="30" spans="2:21" ht="19.5" customHeight="1">
      <c r="B30" s="37">
        <v>7</v>
      </c>
      <c r="C30" s="28" t="s">
        <v>36</v>
      </c>
      <c r="D30" s="88">
        <v>177</v>
      </c>
      <c r="E30" s="12">
        <v>217</v>
      </c>
      <c r="F30" s="12">
        <f t="shared" si="5"/>
        <v>394</v>
      </c>
      <c r="G30" s="12">
        <v>15</v>
      </c>
      <c r="I30" s="37">
        <v>14</v>
      </c>
      <c r="J30" s="28" t="s">
        <v>104</v>
      </c>
      <c r="K30" s="38">
        <v>183</v>
      </c>
      <c r="L30" s="12">
        <v>187</v>
      </c>
      <c r="M30" s="12">
        <f t="shared" si="6"/>
        <v>370</v>
      </c>
      <c r="N30" s="20">
        <v>14</v>
      </c>
      <c r="P30" s="47"/>
      <c r="Q30" s="48"/>
      <c r="R30" s="58"/>
      <c r="S30" s="58"/>
      <c r="T30" s="58"/>
      <c r="U30" s="59"/>
    </row>
    <row r="31" spans="2:7" ht="19.5" customHeight="1">
      <c r="B31" s="37">
        <v>8</v>
      </c>
      <c r="C31" s="28" t="s">
        <v>153</v>
      </c>
      <c r="D31" s="88">
        <v>185</v>
      </c>
      <c r="E31" s="12">
        <v>173</v>
      </c>
      <c r="F31" s="12">
        <f t="shared" si="5"/>
        <v>358</v>
      </c>
      <c r="G31" s="12">
        <v>16</v>
      </c>
    </row>
    <row r="32" spans="2:7" ht="19.5" customHeight="1">
      <c r="B32" s="37">
        <v>9</v>
      </c>
      <c r="C32" s="28" t="s">
        <v>119</v>
      </c>
      <c r="D32" s="38">
        <v>191</v>
      </c>
      <c r="E32" s="12">
        <v>154</v>
      </c>
      <c r="F32" s="12">
        <f t="shared" si="5"/>
        <v>345</v>
      </c>
      <c r="G32" s="20">
        <v>17</v>
      </c>
    </row>
    <row r="33" spans="2:7" ht="19.5" customHeight="1">
      <c r="B33" s="37">
        <v>10</v>
      </c>
      <c r="C33" s="28" t="s">
        <v>31</v>
      </c>
      <c r="D33" s="38">
        <v>178</v>
      </c>
      <c r="E33" s="12">
        <v>214</v>
      </c>
      <c r="F33" s="12">
        <f t="shared" si="5"/>
        <v>392</v>
      </c>
      <c r="G33" s="20">
        <v>18</v>
      </c>
    </row>
    <row r="34" spans="2:7" ht="19.5" customHeight="1">
      <c r="B34" s="37">
        <v>15</v>
      </c>
      <c r="C34" s="28" t="s">
        <v>130</v>
      </c>
      <c r="D34" s="38">
        <v>202</v>
      </c>
      <c r="E34" s="12">
        <v>196</v>
      </c>
      <c r="F34" s="12">
        <f t="shared" si="5"/>
        <v>398</v>
      </c>
      <c r="G34" s="20">
        <v>19</v>
      </c>
    </row>
    <row r="36" spans="3:17" ht="15.75">
      <c r="C36" s="42" t="s">
        <v>47</v>
      </c>
      <c r="J36" s="42" t="s">
        <v>48</v>
      </c>
      <c r="Q36" s="9" t="s">
        <v>49</v>
      </c>
    </row>
    <row r="37" spans="2:21" ht="19.5" customHeight="1">
      <c r="B37" s="36" t="s">
        <v>18</v>
      </c>
      <c r="C37" s="36" t="s">
        <v>19</v>
      </c>
      <c r="D37" s="36" t="s">
        <v>3</v>
      </c>
      <c r="E37" s="36" t="s">
        <v>4</v>
      </c>
      <c r="F37" s="36" t="s">
        <v>20</v>
      </c>
      <c r="G37" s="36" t="s">
        <v>0</v>
      </c>
      <c r="I37" s="36" t="s">
        <v>18</v>
      </c>
      <c r="J37" s="36" t="s">
        <v>19</v>
      </c>
      <c r="K37" s="36" t="s">
        <v>3</v>
      </c>
      <c r="L37" s="36" t="s">
        <v>4</v>
      </c>
      <c r="M37" s="36" t="s">
        <v>20</v>
      </c>
      <c r="N37" s="36" t="s">
        <v>0</v>
      </c>
      <c r="Q37" s="105" t="s">
        <v>154</v>
      </c>
      <c r="R37" s="106"/>
      <c r="S37" s="106"/>
      <c r="T37" s="106"/>
      <c r="U37" s="107"/>
    </row>
    <row r="38" spans="2:21" ht="19.5" customHeight="1">
      <c r="B38" s="37">
        <v>10</v>
      </c>
      <c r="C38" s="28" t="s">
        <v>96</v>
      </c>
      <c r="D38" s="38">
        <v>220</v>
      </c>
      <c r="E38" s="12">
        <v>255</v>
      </c>
      <c r="F38" s="12">
        <f aca="true" t="shared" si="8" ref="F38:F43">SUM(D38:E38)</f>
        <v>475</v>
      </c>
      <c r="G38" s="20" t="s">
        <v>163</v>
      </c>
      <c r="I38" s="37">
        <v>2</v>
      </c>
      <c r="J38" s="28" t="s">
        <v>154</v>
      </c>
      <c r="K38" s="38">
        <v>228</v>
      </c>
      <c r="L38" s="12">
        <v>224</v>
      </c>
      <c r="M38" s="12">
        <f>SUM(K38:L38)</f>
        <v>452</v>
      </c>
      <c r="N38" s="20">
        <v>1</v>
      </c>
      <c r="Q38" s="108"/>
      <c r="R38" s="109"/>
      <c r="S38" s="109"/>
      <c r="T38" s="109"/>
      <c r="U38" s="110"/>
    </row>
    <row r="39" spans="2:14" ht="19.5" customHeight="1">
      <c r="B39" s="37">
        <v>4</v>
      </c>
      <c r="C39" s="28" t="s">
        <v>103</v>
      </c>
      <c r="D39" s="38">
        <v>233</v>
      </c>
      <c r="E39" s="12">
        <v>225</v>
      </c>
      <c r="F39" s="12">
        <f t="shared" si="8"/>
        <v>458</v>
      </c>
      <c r="G39" s="20" t="s">
        <v>163</v>
      </c>
      <c r="I39" s="37">
        <v>10</v>
      </c>
      <c r="J39" s="28" t="s">
        <v>96</v>
      </c>
      <c r="K39" s="38">
        <v>255</v>
      </c>
      <c r="L39" s="12">
        <v>185</v>
      </c>
      <c r="M39" s="12">
        <f>SUM(K39:L39)</f>
        <v>440</v>
      </c>
      <c r="N39" s="20">
        <v>2</v>
      </c>
    </row>
    <row r="40" spans="2:14" ht="19.5" customHeight="1">
      <c r="B40" s="37">
        <v>2</v>
      </c>
      <c r="C40" s="28" t="s">
        <v>154</v>
      </c>
      <c r="D40" s="38">
        <v>194</v>
      </c>
      <c r="E40" s="12">
        <v>236</v>
      </c>
      <c r="F40" s="12">
        <f t="shared" si="8"/>
        <v>430</v>
      </c>
      <c r="G40" s="20" t="s">
        <v>163</v>
      </c>
      <c r="I40" s="37">
        <v>4</v>
      </c>
      <c r="J40" s="28" t="s">
        <v>103</v>
      </c>
      <c r="K40" s="38">
        <v>213</v>
      </c>
      <c r="L40" s="12">
        <v>182</v>
      </c>
      <c r="M40" s="12">
        <f>SUM(K40:L40)</f>
        <v>395</v>
      </c>
      <c r="N40" s="20">
        <v>3</v>
      </c>
    </row>
    <row r="41" spans="2:7" ht="19.5" customHeight="1">
      <c r="B41" s="37">
        <v>1</v>
      </c>
      <c r="C41" s="82" t="s">
        <v>143</v>
      </c>
      <c r="D41" s="38">
        <v>199</v>
      </c>
      <c r="E41" s="12">
        <v>220</v>
      </c>
      <c r="F41" s="12">
        <f t="shared" si="8"/>
        <v>419</v>
      </c>
      <c r="G41" s="20">
        <v>4</v>
      </c>
    </row>
    <row r="42" spans="2:7" ht="19.5" customHeight="1">
      <c r="B42" s="37">
        <v>3</v>
      </c>
      <c r="C42" s="28" t="s">
        <v>26</v>
      </c>
      <c r="D42" s="38">
        <v>181</v>
      </c>
      <c r="E42" s="12">
        <v>170</v>
      </c>
      <c r="F42" s="12">
        <f t="shared" si="8"/>
        <v>351</v>
      </c>
      <c r="G42" s="20">
        <v>5</v>
      </c>
    </row>
    <row r="43" spans="2:7" ht="19.5" customHeight="1">
      <c r="B43" s="37">
        <v>13</v>
      </c>
      <c r="C43" s="28" t="s">
        <v>98</v>
      </c>
      <c r="D43" s="38">
        <v>200</v>
      </c>
      <c r="E43" s="12">
        <v>220</v>
      </c>
      <c r="F43" s="12">
        <f t="shared" si="8"/>
        <v>420</v>
      </c>
      <c r="G43" s="20">
        <v>6</v>
      </c>
    </row>
  </sheetData>
  <mergeCells count="3">
    <mergeCell ref="C2:O2"/>
    <mergeCell ref="C3:O3"/>
    <mergeCell ref="Q37:U38"/>
  </mergeCells>
  <printOptions/>
  <pageMargins left="0.2" right="0.5" top="0.2" bottom="0.49" header="0.13" footer="0.5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</dc:title>
  <dc:subject/>
  <dc:creator>Т.М. Пуйсан</dc:creator>
  <cp:keywords/>
  <dc:description/>
  <cp:lastModifiedBy>111</cp:lastModifiedBy>
  <cp:lastPrinted>2010-04-16T23:13:15Z</cp:lastPrinted>
  <dcterms:created xsi:type="dcterms:W3CDTF">2001-12-01T15:22:19Z</dcterms:created>
  <dcterms:modified xsi:type="dcterms:W3CDTF">2010-04-17T02:26:13Z</dcterms:modified>
  <cp:category/>
  <cp:version/>
  <cp:contentType/>
  <cp:contentStatus/>
</cp:coreProperties>
</file>