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3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2120" windowHeight="8130" tabRatio="589" firstSheet="3" activeTab="5"/>
  </bookViews>
  <sheets>
    <sheet name="Ком-я" sheetId="1" r:id="rId1"/>
    <sheet name="финал ком-я" sheetId="2" r:id="rId2"/>
    <sheet name="По местам ком-я" sheetId="3" r:id="rId3"/>
    <sheet name="МУЖЧИНЫ и ЖЕНЩИНЫ" sheetId="4" r:id="rId4"/>
    <sheet name="Лист1" sheetId="5" r:id="rId5"/>
    <sheet name="ПОЛУФИНАЛ" sheetId="6" r:id="rId6"/>
    <sheet name="ФИНАЛ спорт" sheetId="7" r:id="rId7"/>
    <sheet name="ПО МЕСТАМ спорт" sheetId="8" r:id="rId8"/>
  </sheets>
  <definedNames>
    <definedName name="_xlnm.Print_Area" localSheetId="4">'Лист1'!$A$1:$L$12</definedName>
    <definedName name="_xlnm.Print_Area" localSheetId="3">'МУЖЧИНЫ и ЖЕНЩИНЫ'!$A$1:$L$37</definedName>
    <definedName name="_xlnm.Print_Area" localSheetId="7">'ПО МЕСТАМ спорт'!$A$1:$G$43</definedName>
    <definedName name="_xlnm.Print_Area" localSheetId="5">'ПОЛУФИНАЛ'!$A$1:$M$39</definedName>
    <definedName name="_xlnm.Print_Area" localSheetId="6">'ФИНАЛ спорт'!$A$1:$P$45</definedName>
  </definedNames>
  <calcPr fullCalcOnLoad="1"/>
</workbook>
</file>

<file path=xl/sharedStrings.xml><?xml version="1.0" encoding="utf-8"?>
<sst xmlns="http://schemas.openxmlformats.org/spreadsheetml/2006/main" count="556" uniqueCount="151">
  <si>
    <t>место</t>
  </si>
  <si>
    <t>1 игра</t>
  </si>
  <si>
    <t>2 игра</t>
  </si>
  <si>
    <t>3 игра</t>
  </si>
  <si>
    <t>4 игра</t>
  </si>
  <si>
    <t>Ф.И.</t>
  </si>
  <si>
    <t>Город, клуб</t>
  </si>
  <si>
    <t>6 игра</t>
  </si>
  <si>
    <t>5 игра</t>
  </si>
  <si>
    <t>Результаты квалификации мужчины</t>
  </si>
  <si>
    <t>Результаты квалификации женщины</t>
  </si>
  <si>
    <t>Победитель</t>
  </si>
  <si>
    <t xml:space="preserve"> </t>
  </si>
  <si>
    <t>Общий за       6 игр</t>
  </si>
  <si>
    <t>Средний за     6 игр</t>
  </si>
  <si>
    <t>Общий за     6 игр</t>
  </si>
  <si>
    <t>Средний за 6 игр</t>
  </si>
  <si>
    <t>1       игра</t>
  </si>
  <si>
    <t>2       игра</t>
  </si>
  <si>
    <t>3       игра</t>
  </si>
  <si>
    <t>4       игра</t>
  </si>
  <si>
    <t>5      игра</t>
  </si>
  <si>
    <t>6      игра</t>
  </si>
  <si>
    <t>Город/клуб</t>
  </si>
  <si>
    <t>сумма 6 игр отбора</t>
  </si>
  <si>
    <t>Сумма         за 12 игр</t>
  </si>
  <si>
    <t>Средний                за 12 игр</t>
  </si>
  <si>
    <t>Результаты полуфинала мужчины</t>
  </si>
  <si>
    <t>№</t>
  </si>
  <si>
    <t>Бонус</t>
  </si>
  <si>
    <t>Средний за РР</t>
  </si>
  <si>
    <t>Средний за 17 игр</t>
  </si>
  <si>
    <t>Всего</t>
  </si>
  <si>
    <t>Место</t>
  </si>
  <si>
    <t>игра</t>
  </si>
  <si>
    <t>Фамилия, имя</t>
  </si>
  <si>
    <t>Клуб/Город</t>
  </si>
  <si>
    <t xml:space="preserve">Предв. </t>
  </si>
  <si>
    <t>Средний за 19 игр</t>
  </si>
  <si>
    <t>12 игр</t>
  </si>
  <si>
    <t>Результаты финала мужчины</t>
  </si>
  <si>
    <t>Результаты финала женщин</t>
  </si>
  <si>
    <t>Результаты полуфинала женщин</t>
  </si>
  <si>
    <t>спортивный сезон 2012 г.</t>
  </si>
  <si>
    <t>Рузультаты квалификации</t>
  </si>
  <si>
    <t>Разряд</t>
  </si>
  <si>
    <t>ФАМИЛИЯ ИМЯ</t>
  </si>
  <si>
    <t>Клуб, город</t>
  </si>
  <si>
    <t>1 раз-д</t>
  </si>
  <si>
    <t>Фамилия Имя</t>
  </si>
  <si>
    <t>сумма</t>
  </si>
  <si>
    <t>4 раунд</t>
  </si>
  <si>
    <t>5 раунд</t>
  </si>
  <si>
    <t>ФИНАЛ</t>
  </si>
  <si>
    <t>ПОБЕДИТЕЛЬ</t>
  </si>
  <si>
    <t xml:space="preserve">                                                                                                                                                Рузультаты квалификации</t>
  </si>
  <si>
    <t>Распределение мест</t>
  </si>
  <si>
    <t>"КУБОК БЦ АТМОСФЕРА - 2012"</t>
  </si>
  <si>
    <t>01.12.2012 /г. Хабаровск/</t>
  </si>
  <si>
    <t>"КУБОК БЦ АТМОСФЕРА 2012"</t>
  </si>
  <si>
    <t xml:space="preserve">          3 раунд</t>
  </si>
  <si>
    <t xml:space="preserve">       2 раунд</t>
  </si>
  <si>
    <t xml:space="preserve">         1 раунд</t>
  </si>
  <si>
    <t>6 раунд</t>
  </si>
  <si>
    <t xml:space="preserve">      "КУБОК БЦ АТМОСФЕРА 2012"</t>
  </si>
  <si>
    <t>01-02.12.2012</t>
  </si>
  <si>
    <t>Главный судья: Усов Л.Д.</t>
  </si>
  <si>
    <t>Федерация спортивного боулинга Хабаровского края</t>
  </si>
  <si>
    <t>ОТКРЫТЫЙ ЧЕМПИОНАТ ХАБАРОВСКОГО КРАЯ 2012</t>
  </si>
  <si>
    <r>
      <t>Финал:</t>
    </r>
    <r>
      <rPr>
        <sz val="22"/>
        <color indexed="8"/>
        <rFont val="Tahoma"/>
        <family val="2"/>
      </rPr>
      <t xml:space="preserve"> 02 декабря</t>
    </r>
  </si>
  <si>
    <t>Отборочный тур: 01 декабря</t>
  </si>
  <si>
    <t>Открытый Чемпионат Хабаровского края 2012</t>
  </si>
  <si>
    <t>Полуфинал</t>
  </si>
  <si>
    <t xml:space="preserve">            Федерация спортивного боулинга Хабаровского края</t>
  </si>
  <si>
    <t xml:space="preserve">   спортивный сезон 2012 г.</t>
  </si>
  <si>
    <r>
      <t>Отборочный тур: 01-02 декабря 2012</t>
    </r>
    <r>
      <rPr>
        <sz val="18"/>
        <color indexed="8"/>
        <rFont val="Tahoma"/>
        <family val="2"/>
      </rPr>
      <t xml:space="preserve"> года.</t>
    </r>
  </si>
  <si>
    <r>
      <t>Финал:</t>
    </r>
    <r>
      <rPr>
        <sz val="18"/>
        <color indexed="8"/>
        <rFont val="Tahoma"/>
        <family val="2"/>
      </rPr>
      <t xml:space="preserve"> 02 декабря 2012 года.</t>
    </r>
  </si>
  <si>
    <t xml:space="preserve">                         спортивный сезон 2012 г.</t>
  </si>
  <si>
    <t>Степанов Валерий</t>
  </si>
  <si>
    <t>Хабаровск</t>
  </si>
  <si>
    <t>Балан Василий</t>
  </si>
  <si>
    <t>Находка</t>
  </si>
  <si>
    <t>Полонский Дмитрий</t>
  </si>
  <si>
    <t>Суворов Юрий</t>
  </si>
  <si>
    <t>Ю-Сахалинск</t>
  </si>
  <si>
    <t>Ким Александр</t>
  </si>
  <si>
    <t>Абиков Константин</t>
  </si>
  <si>
    <t>Абикова Наталья</t>
  </si>
  <si>
    <t>Миронов Иван</t>
  </si>
  <si>
    <t>Якутск</t>
  </si>
  <si>
    <t>Коломеец Дмитрий</t>
  </si>
  <si>
    <t>Казаков Пётр</t>
  </si>
  <si>
    <t>Казакова Елена</t>
  </si>
  <si>
    <t>Черкашин Дмитрий</t>
  </si>
  <si>
    <t>Воронежский Александр</t>
  </si>
  <si>
    <t>Сушко Анантолий</t>
  </si>
  <si>
    <t>Благовещенск</t>
  </si>
  <si>
    <t>Миненков Вячеслав</t>
  </si>
  <si>
    <t>Гречушкин Юрий</t>
  </si>
  <si>
    <t>Иркутск</t>
  </si>
  <si>
    <t>Парыгина Ирина</t>
  </si>
  <si>
    <t>Черных Евгений</t>
  </si>
  <si>
    <t>Лавров Евгений</t>
  </si>
  <si>
    <t>Владивосток</t>
  </si>
  <si>
    <t>Петров Андрей</t>
  </si>
  <si>
    <t>разряд</t>
  </si>
  <si>
    <t>Щербакова Ольга</t>
  </si>
  <si>
    <t>Батыгин Сергей</t>
  </si>
  <si>
    <t>Воронов Вадим</t>
  </si>
  <si>
    <t>Шемазашвили Коба</t>
  </si>
  <si>
    <t>КМС</t>
  </si>
  <si>
    <t>Ильин Валерий</t>
  </si>
  <si>
    <t>Фургал Алексей</t>
  </si>
  <si>
    <t>Димов Валерий</t>
  </si>
  <si>
    <t>Пакулин Евгений</t>
  </si>
  <si>
    <t>1 р</t>
  </si>
  <si>
    <t>Богунов Дмитрий</t>
  </si>
  <si>
    <t>Красноштанов Антон</t>
  </si>
  <si>
    <t>Ушакова Кристина</t>
  </si>
  <si>
    <t>МС</t>
  </si>
  <si>
    <t>общий за 6 игр</t>
  </si>
  <si>
    <t>средний за 6 игр</t>
  </si>
  <si>
    <t>Коломеец Алёна</t>
  </si>
  <si>
    <t>ЗШ</t>
  </si>
  <si>
    <t>Шемазашвили К.</t>
  </si>
  <si>
    <t>Батыгин С.</t>
  </si>
  <si>
    <t>Воронежский А.</t>
  </si>
  <si>
    <t>Казаков П.</t>
  </si>
  <si>
    <t>Красноштанов А.</t>
  </si>
  <si>
    <t>Суворов Ю.</t>
  </si>
  <si>
    <t>Ильин В.</t>
  </si>
  <si>
    <t>Балан В.</t>
  </si>
  <si>
    <t>Ким А.</t>
  </si>
  <si>
    <t>Полонский Д.</t>
  </si>
  <si>
    <t>Богунов Д.</t>
  </si>
  <si>
    <t>Абиков К.</t>
  </si>
  <si>
    <t>Воронов В.</t>
  </si>
  <si>
    <t>Коломеец Д.</t>
  </si>
  <si>
    <t>Гречушкин Ю.</t>
  </si>
  <si>
    <t>Лавров Е.</t>
  </si>
  <si>
    <t>Ушакова К.</t>
  </si>
  <si>
    <t>Абикова Н.</t>
  </si>
  <si>
    <t>Щербакова О.</t>
  </si>
  <si>
    <t>Парыгина И.</t>
  </si>
  <si>
    <t>Казакова Е.</t>
  </si>
  <si>
    <t>Дорохов Андрей</t>
  </si>
  <si>
    <t>Карасёв Александр</t>
  </si>
  <si>
    <t>Рысьев Сергей</t>
  </si>
  <si>
    <t>Антонов Максим</t>
  </si>
  <si>
    <t xml:space="preserve">Ким Александр </t>
  </si>
  <si>
    <t>Главный судья:           Усов Л.Д.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</si>
</sst>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[$-FC19]d\ mmmm\ yyyy\ &quot;г.&quot;"/>
    <numFmt numFmtId="172" formatCode="0.000"/>
    <numFmt numFmtId="173" formatCode="#,##0.0"/>
    <numFmt numFmtId="174" formatCode="0.00000"/>
    <numFmt numFmtId="175" formatCode="0.0000"/>
  </numFmts>
  <fonts count="136">
    <font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i/>
      <u val="single"/>
      <sz val="36"/>
      <name val="Comic Sans MS"/>
      <family val="4"/>
    </font>
    <font>
      <sz val="10"/>
      <name val="Franklin Gothic Book"/>
      <family val="2"/>
    </font>
    <font>
      <b/>
      <sz val="10"/>
      <name val="Arial Cyr"/>
      <family val="0"/>
    </font>
    <font>
      <sz val="10"/>
      <name val="Arial"/>
      <family val="2"/>
    </font>
    <font>
      <sz val="8"/>
      <name val="Arial Cyr"/>
      <family val="0"/>
    </font>
    <font>
      <sz val="16"/>
      <name val="Arial Cyr"/>
      <family val="0"/>
    </font>
    <font>
      <sz val="16"/>
      <name val="Arial"/>
      <family val="2"/>
    </font>
    <font>
      <sz val="18"/>
      <name val="Arial Cyr"/>
      <family val="0"/>
    </font>
    <font>
      <b/>
      <sz val="12"/>
      <name val="Arial Cyr"/>
      <family val="0"/>
    </font>
    <font>
      <b/>
      <i/>
      <u val="single"/>
      <sz val="18"/>
      <color indexed="10"/>
      <name val="Comic Sans MS"/>
      <family val="4"/>
    </font>
    <font>
      <i/>
      <u val="single"/>
      <sz val="18"/>
      <name val="Comic Sans MS"/>
      <family val="4"/>
    </font>
    <font>
      <b/>
      <sz val="23"/>
      <color indexed="12"/>
      <name val="Times New Roman"/>
      <family val="1"/>
    </font>
    <font>
      <b/>
      <i/>
      <u val="single"/>
      <sz val="48"/>
      <color indexed="10"/>
      <name val="Comic Sans MS"/>
      <family val="4"/>
    </font>
    <font>
      <i/>
      <u val="single"/>
      <sz val="48"/>
      <name val="Comic Sans MS"/>
      <family val="4"/>
    </font>
    <font>
      <i/>
      <u val="single"/>
      <sz val="36"/>
      <name val="Franklin Gothic Book"/>
      <family val="2"/>
    </font>
    <font>
      <b/>
      <sz val="35"/>
      <color indexed="10"/>
      <name val="Georgia"/>
      <family val="1"/>
    </font>
    <font>
      <b/>
      <sz val="35"/>
      <color indexed="10"/>
      <name val="Bodoni MT Black"/>
      <family val="1"/>
    </font>
    <font>
      <b/>
      <i/>
      <u val="single"/>
      <sz val="17"/>
      <color indexed="10"/>
      <name val="Comic Sans MS"/>
      <family val="4"/>
    </font>
    <font>
      <i/>
      <u val="single"/>
      <sz val="17"/>
      <name val="Comic Sans MS"/>
      <family val="4"/>
    </font>
    <font>
      <sz val="17"/>
      <name val="Arial Cyr"/>
      <family val="0"/>
    </font>
    <font>
      <b/>
      <sz val="17"/>
      <color indexed="12"/>
      <name val="Times New Roman"/>
      <family val="1"/>
    </font>
    <font>
      <i/>
      <u val="single"/>
      <sz val="17"/>
      <name val="Franklin Gothic Book"/>
      <family val="2"/>
    </font>
    <font>
      <sz val="17"/>
      <name val="Franklin Gothic Book"/>
      <family val="2"/>
    </font>
    <font>
      <b/>
      <sz val="17"/>
      <color indexed="10"/>
      <name val="Georgia"/>
      <family val="1"/>
    </font>
    <font>
      <sz val="15"/>
      <name val="Arial Cyr"/>
      <family val="0"/>
    </font>
    <font>
      <b/>
      <sz val="15"/>
      <color indexed="10"/>
      <name val="Times New Roman"/>
      <family val="1"/>
    </font>
    <font>
      <sz val="15"/>
      <name val="Franklin Gothic Book"/>
      <family val="2"/>
    </font>
    <font>
      <b/>
      <sz val="15"/>
      <color indexed="10"/>
      <name val="Georgia"/>
      <family val="1"/>
    </font>
    <font>
      <sz val="18"/>
      <name val="Arial"/>
      <family val="2"/>
    </font>
    <font>
      <b/>
      <sz val="18"/>
      <name val="Arial"/>
      <family val="2"/>
    </font>
    <font>
      <b/>
      <i/>
      <sz val="22"/>
      <name val="Arial"/>
      <family val="2"/>
    </font>
    <font>
      <b/>
      <sz val="22"/>
      <name val="Arial"/>
      <family val="2"/>
    </font>
    <font>
      <sz val="22"/>
      <name val="Arial"/>
      <family val="2"/>
    </font>
    <font>
      <b/>
      <sz val="33"/>
      <name val="Bodoni MT Black"/>
      <family val="1"/>
    </font>
    <font>
      <sz val="26"/>
      <name val="Arial"/>
      <family val="2"/>
    </font>
    <font>
      <u val="single"/>
      <sz val="18"/>
      <color indexed="8"/>
      <name val="Tahoma"/>
      <family val="2"/>
    </font>
    <font>
      <sz val="18"/>
      <color indexed="8"/>
      <name val="Tahoma"/>
      <family val="2"/>
    </font>
    <font>
      <b/>
      <sz val="18"/>
      <color indexed="18"/>
      <name val="Tahoma"/>
      <family val="2"/>
    </font>
    <font>
      <b/>
      <sz val="18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"/>
      <name val="Arial Cyr"/>
      <family val="0"/>
    </font>
    <font>
      <b/>
      <sz val="14"/>
      <name val="Arial Cyr"/>
      <family val="0"/>
    </font>
    <font>
      <sz val="14"/>
      <name val="Arial"/>
      <family val="2"/>
    </font>
    <font>
      <sz val="14"/>
      <color indexed="10"/>
      <name val="Arial Cyr"/>
      <family val="0"/>
    </font>
    <font>
      <sz val="17"/>
      <name val="Arial Unicode MS"/>
      <family val="2"/>
    </font>
    <font>
      <i/>
      <u val="single"/>
      <sz val="36"/>
      <name val="Arial Unicode MS"/>
      <family val="2"/>
    </font>
    <font>
      <i/>
      <u val="single"/>
      <sz val="17"/>
      <name val="Arial Unicode MS"/>
      <family val="2"/>
    </font>
    <font>
      <b/>
      <sz val="17"/>
      <color indexed="10"/>
      <name val="Arial Unicode MS"/>
      <family val="2"/>
    </font>
    <font>
      <sz val="15"/>
      <name val="Arial Unicode MS"/>
      <family val="2"/>
    </font>
    <font>
      <b/>
      <sz val="15"/>
      <color indexed="10"/>
      <name val="Arial Unicode MS"/>
      <family val="2"/>
    </font>
    <font>
      <b/>
      <sz val="26"/>
      <name val="Arial"/>
      <family val="2"/>
    </font>
    <font>
      <sz val="22"/>
      <name val="Arial Cyr"/>
      <family val="0"/>
    </font>
    <font>
      <sz val="24"/>
      <name val="Arial"/>
      <family val="2"/>
    </font>
    <font>
      <b/>
      <sz val="24"/>
      <name val="Arial"/>
      <family val="2"/>
    </font>
    <font>
      <sz val="24"/>
      <name val="Arial Cyr"/>
      <family val="0"/>
    </font>
    <font>
      <b/>
      <i/>
      <sz val="20"/>
      <color indexed="56"/>
      <name val="Arial Cyr"/>
      <family val="0"/>
    </font>
    <font>
      <b/>
      <i/>
      <sz val="14"/>
      <color indexed="51"/>
      <name val="Arial Cyr"/>
      <family val="0"/>
    </font>
    <font>
      <sz val="11"/>
      <name val="Arial Cyr"/>
      <family val="0"/>
    </font>
    <font>
      <sz val="11"/>
      <name val="Arial"/>
      <family val="2"/>
    </font>
    <font>
      <b/>
      <i/>
      <sz val="20"/>
      <color indexed="10"/>
      <name val="Arial Cyr"/>
      <family val="0"/>
    </font>
    <font>
      <b/>
      <sz val="11"/>
      <name val="Arial Cyr"/>
      <family val="0"/>
    </font>
    <font>
      <b/>
      <sz val="11"/>
      <name val="Arial"/>
      <family val="2"/>
    </font>
    <font>
      <sz val="20"/>
      <name val="Arial Black"/>
      <family val="2"/>
    </font>
    <font>
      <b/>
      <i/>
      <sz val="12"/>
      <name val="Bookman Old Style"/>
      <family val="1"/>
    </font>
    <font>
      <sz val="12"/>
      <name val="Arial Black"/>
      <family val="2"/>
    </font>
    <font>
      <b/>
      <i/>
      <sz val="14"/>
      <name val="Bookman Old Style"/>
      <family val="1"/>
    </font>
    <font>
      <b/>
      <i/>
      <sz val="14"/>
      <name val="Arial Narrow"/>
      <family val="2"/>
    </font>
    <font>
      <sz val="20"/>
      <name val="Arial"/>
      <family val="2"/>
    </font>
    <font>
      <b/>
      <sz val="12"/>
      <color indexed="10"/>
      <name val="Arial Cyr"/>
      <family val="0"/>
    </font>
    <font>
      <sz val="20"/>
      <name val="Arial Cyr"/>
      <family val="0"/>
    </font>
    <font>
      <b/>
      <sz val="22"/>
      <color indexed="18"/>
      <name val="Tahoma"/>
      <family val="2"/>
    </font>
    <font>
      <sz val="22"/>
      <color indexed="8"/>
      <name val="Tahoma"/>
      <family val="2"/>
    </font>
    <font>
      <u val="single"/>
      <sz val="22"/>
      <color indexed="8"/>
      <name val="Tahoma"/>
      <family val="2"/>
    </font>
    <font>
      <b/>
      <u val="single"/>
      <sz val="22"/>
      <color indexed="8"/>
      <name val="Tahoma"/>
      <family val="2"/>
    </font>
    <font>
      <b/>
      <sz val="20"/>
      <color indexed="18"/>
      <name val="Tahoma"/>
      <family val="2"/>
    </font>
    <font>
      <b/>
      <sz val="36"/>
      <color indexed="10"/>
      <name val="Arial Cyr"/>
      <family val="0"/>
    </font>
    <font>
      <b/>
      <sz val="26"/>
      <color indexed="18"/>
      <name val="Tahoma"/>
      <family val="2"/>
    </font>
    <font>
      <b/>
      <u val="single"/>
      <sz val="36"/>
      <color indexed="56"/>
      <name val="Comic Sans MS"/>
      <family val="4"/>
    </font>
    <font>
      <sz val="12"/>
      <name val="Arial"/>
      <family val="2"/>
    </font>
    <font>
      <b/>
      <u val="single"/>
      <sz val="24"/>
      <color indexed="8"/>
      <name val="Tahoma"/>
      <family val="2"/>
    </font>
    <font>
      <b/>
      <u val="single"/>
      <sz val="26"/>
      <color indexed="8"/>
      <name val="Tahoma"/>
      <family val="2"/>
    </font>
    <font>
      <b/>
      <sz val="24"/>
      <name val="Arial Cyr"/>
      <family val="0"/>
    </font>
    <font>
      <b/>
      <sz val="24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 Cyr"/>
      <family val="0"/>
    </font>
    <font>
      <sz val="10"/>
      <color indexed="8"/>
      <name val="Arial Cyr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 Cyr"/>
      <family val="0"/>
    </font>
    <font>
      <b/>
      <sz val="12"/>
      <color indexed="8"/>
      <name val="Arial Cyr"/>
      <family val="0"/>
    </font>
    <font>
      <sz val="12"/>
      <name val="Arial Cyr"/>
      <family val="0"/>
    </font>
    <font>
      <sz val="24"/>
      <color indexed="8"/>
      <name val="Arial Cyr"/>
      <family val="0"/>
    </font>
    <font>
      <sz val="26"/>
      <color indexed="8"/>
      <name val="Arial"/>
      <family val="2"/>
    </font>
    <font>
      <sz val="24"/>
      <color indexed="8"/>
      <name val="Arial"/>
      <family val="2"/>
    </font>
    <font>
      <sz val="24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 Cyr"/>
      <family val="0"/>
    </font>
    <font>
      <sz val="10"/>
      <color theme="1"/>
      <name val="Arial Cyr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 Cyr"/>
      <family val="0"/>
    </font>
    <font>
      <b/>
      <sz val="12"/>
      <color theme="1"/>
      <name val="Arial Cyr"/>
      <family val="0"/>
    </font>
    <font>
      <sz val="24"/>
      <color theme="1"/>
      <name val="Arial Cyr"/>
      <family val="0"/>
    </font>
    <font>
      <sz val="26"/>
      <color theme="1"/>
      <name val="Arial"/>
      <family val="2"/>
    </font>
    <font>
      <sz val="24"/>
      <color theme="1"/>
      <name val="Arial"/>
      <family val="2"/>
    </font>
    <font>
      <sz val="24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2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3" fillId="2" borderId="0" applyNumberFormat="0" applyBorder="0" applyAlignment="0" applyProtection="0"/>
    <xf numFmtId="0" fontId="113" fillId="3" borderId="0" applyNumberFormat="0" applyBorder="0" applyAlignment="0" applyProtection="0"/>
    <xf numFmtId="0" fontId="113" fillId="4" borderId="0" applyNumberFormat="0" applyBorder="0" applyAlignment="0" applyProtection="0"/>
    <xf numFmtId="0" fontId="113" fillId="2" borderId="0" applyNumberFormat="0" applyBorder="0" applyAlignment="0" applyProtection="0"/>
    <xf numFmtId="0" fontId="113" fillId="5" borderId="0" applyNumberFormat="0" applyBorder="0" applyAlignment="0" applyProtection="0"/>
    <xf numFmtId="0" fontId="113" fillId="6" borderId="0" applyNumberFormat="0" applyBorder="0" applyAlignment="0" applyProtection="0"/>
    <xf numFmtId="0" fontId="113" fillId="7" borderId="0" applyNumberFormat="0" applyBorder="0" applyAlignment="0" applyProtection="0"/>
    <xf numFmtId="0" fontId="113" fillId="8" borderId="0" applyNumberFormat="0" applyBorder="0" applyAlignment="0" applyProtection="0"/>
    <xf numFmtId="0" fontId="113" fillId="9" borderId="0" applyNumberFormat="0" applyBorder="0" applyAlignment="0" applyProtection="0"/>
    <xf numFmtId="0" fontId="113" fillId="7" borderId="0" applyNumberFormat="0" applyBorder="0" applyAlignment="0" applyProtection="0"/>
    <xf numFmtId="0" fontId="113" fillId="10" borderId="0" applyNumberFormat="0" applyBorder="0" applyAlignment="0" applyProtection="0"/>
    <xf numFmtId="0" fontId="113" fillId="3" borderId="0" applyNumberFormat="0" applyBorder="0" applyAlignment="0" applyProtection="0"/>
    <xf numFmtId="0" fontId="114" fillId="11" borderId="0" applyNumberFormat="0" applyBorder="0" applyAlignment="0" applyProtection="0"/>
    <xf numFmtId="0" fontId="114" fillId="12" borderId="0" applyNumberFormat="0" applyBorder="0" applyAlignment="0" applyProtection="0"/>
    <xf numFmtId="0" fontId="114" fillId="9" borderId="0" applyNumberFormat="0" applyBorder="0" applyAlignment="0" applyProtection="0"/>
    <xf numFmtId="0" fontId="114" fillId="7" borderId="0" applyNumberFormat="0" applyBorder="0" applyAlignment="0" applyProtection="0"/>
    <xf numFmtId="0" fontId="114" fillId="13" borderId="0" applyNumberFormat="0" applyBorder="0" applyAlignment="0" applyProtection="0"/>
    <xf numFmtId="0" fontId="114" fillId="3" borderId="0" applyNumberFormat="0" applyBorder="0" applyAlignment="0" applyProtection="0"/>
    <xf numFmtId="0" fontId="114" fillId="11" borderId="0" applyNumberFormat="0" applyBorder="0" applyAlignment="0" applyProtection="0"/>
    <xf numFmtId="0" fontId="114" fillId="14" borderId="0" applyNumberFormat="0" applyBorder="0" applyAlignment="0" applyProtection="0"/>
    <xf numFmtId="0" fontId="114" fillId="15" borderId="0" applyNumberFormat="0" applyBorder="0" applyAlignment="0" applyProtection="0"/>
    <xf numFmtId="0" fontId="114" fillId="16" borderId="0" applyNumberFormat="0" applyBorder="0" applyAlignment="0" applyProtection="0"/>
    <xf numFmtId="0" fontId="114" fillId="17" borderId="0" applyNumberFormat="0" applyBorder="0" applyAlignment="0" applyProtection="0"/>
    <xf numFmtId="0" fontId="114" fillId="18" borderId="0" applyNumberFormat="0" applyBorder="0" applyAlignment="0" applyProtection="0"/>
    <xf numFmtId="0" fontId="115" fillId="19" borderId="1" applyNumberFormat="0" applyAlignment="0" applyProtection="0"/>
    <xf numFmtId="0" fontId="116" fillId="2" borderId="2" applyNumberFormat="0" applyAlignment="0" applyProtection="0"/>
    <xf numFmtId="0" fontId="117" fillId="2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93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18" fillId="0" borderId="6" applyNumberFormat="0" applyFill="0" applyAlignment="0" applyProtection="0"/>
    <xf numFmtId="0" fontId="119" fillId="20" borderId="7" applyNumberFormat="0" applyAlignment="0" applyProtection="0"/>
    <xf numFmtId="0" fontId="44" fillId="0" borderId="0" applyNumberFormat="0" applyFill="0" applyBorder="0" applyAlignment="0" applyProtection="0"/>
    <xf numFmtId="0" fontId="120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121" fillId="22" borderId="0" applyNumberFormat="0" applyBorder="0" applyAlignment="0" applyProtection="0"/>
    <xf numFmtId="0" fontId="1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23" fillId="0" borderId="9" applyNumberFormat="0" applyFill="0" applyAlignment="0" applyProtection="0"/>
    <xf numFmtId="0" fontId="1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5" fillId="24" borderId="0" applyNumberFormat="0" applyBorder="0" applyAlignment="0" applyProtection="0"/>
  </cellStyleXfs>
  <cellXfs count="333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Fill="1" applyBorder="1" applyAlignment="1">
      <alignment vertic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12" fillId="0" borderId="0" xfId="0" applyFont="1" applyAlignment="1">
      <alignment vertical="center"/>
    </xf>
    <xf numFmtId="0" fontId="13" fillId="0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14" fillId="0" borderId="0" xfId="0" applyFont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21" fillId="0" borderId="0" xfId="0" applyFont="1" applyFill="1" applyAlignment="1">
      <alignment vertical="center"/>
    </xf>
    <xf numFmtId="0" fontId="23" fillId="0" borderId="0" xfId="0" applyFont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24" fillId="0" borderId="0" xfId="0" applyFont="1" applyFill="1" applyAlignment="1">
      <alignment vertical="center"/>
    </xf>
    <xf numFmtId="0" fontId="22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26" fillId="0" borderId="0" xfId="0" applyFont="1" applyAlignment="1">
      <alignment horizontal="center"/>
    </xf>
    <xf numFmtId="0" fontId="27" fillId="0" borderId="0" xfId="0" applyFont="1" applyFill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Fill="1" applyAlignment="1">
      <alignment vertical="center"/>
    </xf>
    <xf numFmtId="0" fontId="31" fillId="0" borderId="0" xfId="0" applyFont="1" applyFill="1" applyAlignment="1">
      <alignment horizontal="center" vertical="center"/>
    </xf>
    <xf numFmtId="0" fontId="32" fillId="0" borderId="0" xfId="0" applyFont="1" applyFill="1" applyAlignment="1">
      <alignment vertical="center"/>
    </xf>
    <xf numFmtId="0" fontId="31" fillId="0" borderId="0" xfId="0" applyFont="1" applyFill="1" applyAlignment="1">
      <alignment vertical="center"/>
    </xf>
    <xf numFmtId="0" fontId="34" fillId="0" borderId="0" xfId="0" applyFont="1" applyFill="1" applyAlignment="1">
      <alignment horizontal="center"/>
    </xf>
    <xf numFmtId="0" fontId="35" fillId="0" borderId="0" xfId="0" applyFont="1" applyFill="1" applyAlignment="1">
      <alignment horizontal="center" vertical="center"/>
    </xf>
    <xf numFmtId="0" fontId="35" fillId="0" borderId="0" xfId="0" applyFont="1" applyFill="1" applyAlignment="1">
      <alignment/>
    </xf>
    <xf numFmtId="0" fontId="33" fillId="0" borderId="0" xfId="0" applyFont="1" applyFill="1" applyAlignment="1">
      <alignment/>
    </xf>
    <xf numFmtId="0" fontId="36" fillId="0" borderId="0" xfId="0" applyFont="1" applyAlignment="1">
      <alignment horizontal="center"/>
    </xf>
    <xf numFmtId="0" fontId="37" fillId="0" borderId="10" xfId="0" applyFont="1" applyFill="1" applyBorder="1" applyAlignment="1">
      <alignment horizontal="left" vertical="center"/>
    </xf>
    <xf numFmtId="0" fontId="37" fillId="0" borderId="10" xfId="0" applyFont="1" applyFill="1" applyBorder="1" applyAlignment="1">
      <alignment horizontal="center" vertical="center" shrinkToFit="1"/>
    </xf>
    <xf numFmtId="0" fontId="37" fillId="0" borderId="10" xfId="0" applyFont="1" applyFill="1" applyBorder="1" applyAlignment="1">
      <alignment horizontal="center" vertical="center"/>
    </xf>
    <xf numFmtId="0" fontId="37" fillId="0" borderId="10" xfId="0" applyFont="1" applyFill="1" applyBorder="1" applyAlignment="1">
      <alignment vertical="center"/>
    </xf>
    <xf numFmtId="0" fontId="37" fillId="25" borderId="10" xfId="0" applyFont="1" applyFill="1" applyBorder="1" applyAlignment="1">
      <alignment horizontal="center" vertical="center"/>
    </xf>
    <xf numFmtId="0" fontId="38" fillId="0" borderId="0" xfId="0" applyFont="1" applyAlignment="1">
      <alignment horizontal="left" vertical="center"/>
    </xf>
    <xf numFmtId="0" fontId="40" fillId="0" borderId="0" xfId="0" applyFont="1" applyAlignment="1">
      <alignment horizontal="center"/>
    </xf>
    <xf numFmtId="0" fontId="40" fillId="0" borderId="0" xfId="0" applyFont="1" applyFill="1" applyAlignment="1">
      <alignment horizontal="center" vertical="center"/>
    </xf>
    <xf numFmtId="0" fontId="10" fillId="0" borderId="0" xfId="0" applyFont="1" applyAlignment="1">
      <alignment/>
    </xf>
    <xf numFmtId="0" fontId="37" fillId="0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46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vertical="center"/>
    </xf>
    <xf numFmtId="0" fontId="47" fillId="0" borderId="0" xfId="0" applyFont="1" applyFill="1" applyBorder="1" applyAlignment="1">
      <alignment horizontal="left" vertical="center"/>
    </xf>
    <xf numFmtId="0" fontId="45" fillId="0" borderId="0" xfId="0" applyFont="1" applyFill="1" applyBorder="1" applyAlignment="1">
      <alignment/>
    </xf>
    <xf numFmtId="0" fontId="45" fillId="0" borderId="0" xfId="0" applyFont="1" applyFill="1" applyBorder="1" applyAlignment="1">
      <alignment horizontal="center"/>
    </xf>
    <xf numFmtId="0" fontId="49" fillId="0" borderId="0" xfId="0" applyFont="1" applyFill="1" applyAlignment="1">
      <alignment vertical="center"/>
    </xf>
    <xf numFmtId="0" fontId="50" fillId="0" borderId="0" xfId="0" applyFont="1" applyFill="1" applyAlignment="1">
      <alignment vertical="center"/>
    </xf>
    <xf numFmtId="0" fontId="51" fillId="0" borderId="0" xfId="0" applyFont="1" applyFill="1" applyAlignment="1">
      <alignment vertical="center"/>
    </xf>
    <xf numFmtId="0" fontId="52" fillId="0" borderId="0" xfId="0" applyFont="1" applyAlignment="1">
      <alignment horizontal="center"/>
    </xf>
    <xf numFmtId="0" fontId="53" fillId="0" borderId="0" xfId="0" applyFont="1" applyFill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166" fontId="31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/>
    </xf>
    <xf numFmtId="0" fontId="48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41" fillId="0" borderId="11" xfId="0" applyFont="1" applyFill="1" applyBorder="1" applyAlignment="1">
      <alignment horizontal="center" vertical="center"/>
    </xf>
    <xf numFmtId="0" fontId="41" fillId="0" borderId="12" xfId="0" applyFont="1" applyFill="1" applyBorder="1" applyAlignment="1">
      <alignment horizontal="center" vertical="center"/>
    </xf>
    <xf numFmtId="0" fontId="37" fillId="0" borderId="13" xfId="0" applyFont="1" applyFill="1" applyBorder="1" applyAlignment="1">
      <alignment horizontal="left" vertical="center"/>
    </xf>
    <xf numFmtId="0" fontId="37" fillId="0" borderId="10" xfId="0" applyFont="1" applyFill="1" applyBorder="1" applyAlignment="1">
      <alignment horizontal="left" vertical="center" wrapText="1"/>
    </xf>
    <xf numFmtId="0" fontId="56" fillId="0" borderId="0" xfId="0" applyFont="1" applyAlignment="1">
      <alignment/>
    </xf>
    <xf numFmtId="0" fontId="57" fillId="0" borderId="0" xfId="0" applyFont="1" applyFill="1" applyAlignment="1">
      <alignment/>
    </xf>
    <xf numFmtId="0" fontId="58" fillId="26" borderId="14" xfId="0" applyFont="1" applyFill="1" applyBorder="1" applyAlignment="1">
      <alignment horizontal="center" vertical="center"/>
    </xf>
    <xf numFmtId="0" fontId="57" fillId="0" borderId="15" xfId="0" applyFont="1" applyFill="1" applyBorder="1" applyAlignment="1">
      <alignment horizontal="center" vertical="center"/>
    </xf>
    <xf numFmtId="0" fontId="58" fillId="26" borderId="16" xfId="0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horizontal="center" vertical="center" shrinkToFit="1"/>
    </xf>
    <xf numFmtId="0" fontId="58" fillId="26" borderId="17" xfId="0" applyFont="1" applyFill="1" applyBorder="1" applyAlignment="1">
      <alignment horizontal="center" vertical="center"/>
    </xf>
    <xf numFmtId="0" fontId="57" fillId="26" borderId="13" xfId="0" applyFont="1" applyFill="1" applyBorder="1" applyAlignment="1">
      <alignment horizontal="center" vertical="center"/>
    </xf>
    <xf numFmtId="0" fontId="57" fillId="0" borderId="13" xfId="0" applyFont="1" applyFill="1" applyBorder="1" applyAlignment="1">
      <alignment horizontal="center" vertical="center"/>
    </xf>
    <xf numFmtId="0" fontId="57" fillId="0" borderId="13" xfId="0" applyFont="1" applyFill="1" applyBorder="1" applyAlignment="1">
      <alignment horizontal="center" vertical="center" shrinkToFit="1"/>
    </xf>
    <xf numFmtId="0" fontId="57" fillId="26" borderId="10" xfId="0" applyFont="1" applyFill="1" applyBorder="1" applyAlignment="1">
      <alignment horizontal="center" vertical="center"/>
    </xf>
    <xf numFmtId="0" fontId="59" fillId="0" borderId="10" xfId="0" applyFont="1" applyFill="1" applyBorder="1" applyAlignment="1">
      <alignment horizontal="center" vertical="center"/>
    </xf>
    <xf numFmtId="0" fontId="57" fillId="0" borderId="15" xfId="0" applyFont="1" applyFill="1" applyBorder="1" applyAlignment="1">
      <alignment vertical="center" shrinkToFit="1"/>
    </xf>
    <xf numFmtId="0" fontId="57" fillId="0" borderId="10" xfId="0" applyFont="1" applyFill="1" applyBorder="1" applyAlignment="1">
      <alignment vertical="center"/>
    </xf>
    <xf numFmtId="0" fontId="57" fillId="0" borderId="10" xfId="0" applyFont="1" applyFill="1" applyBorder="1" applyAlignment="1">
      <alignment vertical="center" shrinkToFit="1"/>
    </xf>
    <xf numFmtId="166" fontId="59" fillId="0" borderId="10" xfId="0" applyNumberFormat="1" applyFont="1" applyFill="1" applyBorder="1" applyAlignment="1">
      <alignment horizontal="center" vertical="center"/>
    </xf>
    <xf numFmtId="4" fontId="59" fillId="0" borderId="10" xfId="0" applyNumberFormat="1" applyFont="1" applyFill="1" applyBorder="1" applyAlignment="1">
      <alignment horizontal="center" vertical="center"/>
    </xf>
    <xf numFmtId="0" fontId="59" fillId="0" borderId="18" xfId="0" applyFont="1" applyBorder="1" applyAlignment="1">
      <alignment horizontal="center"/>
    </xf>
    <xf numFmtId="0" fontId="0" fillId="25" borderId="19" xfId="0" applyFont="1" applyFill="1" applyBorder="1" applyAlignment="1">
      <alignment horizontal="center" vertical="center" wrapText="1"/>
    </xf>
    <xf numFmtId="0" fontId="0" fillId="25" borderId="11" xfId="0" applyFont="1" applyFill="1" applyBorder="1" applyAlignment="1">
      <alignment horizontal="center" vertical="center" wrapText="1"/>
    </xf>
    <xf numFmtId="0" fontId="0" fillId="25" borderId="20" xfId="0" applyFont="1" applyFill="1" applyBorder="1" applyAlignment="1">
      <alignment horizontal="center" vertical="center" wrapText="1"/>
    </xf>
    <xf numFmtId="0" fontId="0" fillId="25" borderId="21" xfId="0" applyFont="1" applyFill="1" applyBorder="1" applyAlignment="1">
      <alignment horizontal="center" vertical="center" wrapText="1"/>
    </xf>
    <xf numFmtId="0" fontId="0" fillId="25" borderId="22" xfId="0" applyFont="1" applyFill="1" applyBorder="1" applyAlignment="1">
      <alignment horizontal="center" vertical="center" wrapText="1"/>
    </xf>
    <xf numFmtId="0" fontId="0" fillId="25" borderId="23" xfId="0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center" vertical="center"/>
    </xf>
    <xf numFmtId="0" fontId="35" fillId="25" borderId="10" xfId="0" applyFont="1" applyFill="1" applyBorder="1" applyAlignment="1">
      <alignment horizontal="center" vertical="center" wrapText="1"/>
    </xf>
    <xf numFmtId="0" fontId="55" fillId="25" borderId="10" xfId="0" applyFont="1" applyFill="1" applyBorder="1" applyAlignment="1">
      <alignment horizontal="center" vertical="center"/>
    </xf>
    <xf numFmtId="0" fontId="63" fillId="0" borderId="10" xfId="0" applyFont="1" applyFill="1" applyBorder="1" applyAlignment="1">
      <alignment horizontal="left" vertical="center"/>
    </xf>
    <xf numFmtId="0" fontId="63" fillId="0" borderId="10" xfId="0" applyFont="1" applyFill="1" applyBorder="1" applyAlignment="1">
      <alignment horizontal="center" vertical="center" shrinkToFit="1"/>
    </xf>
    <xf numFmtId="0" fontId="65" fillId="0" borderId="10" xfId="0" applyFont="1" applyFill="1" applyBorder="1" applyAlignment="1">
      <alignment vertical="center"/>
    </xf>
    <xf numFmtId="0" fontId="66" fillId="0" borderId="10" xfId="0" applyFont="1" applyFill="1" applyBorder="1" applyAlignment="1">
      <alignment horizontal="left" vertical="center"/>
    </xf>
    <xf numFmtId="0" fontId="67" fillId="0" borderId="0" xfId="0" applyFont="1" applyAlignment="1">
      <alignment horizontal="center"/>
    </xf>
    <xf numFmtId="0" fontId="68" fillId="0" borderId="0" xfId="0" applyFont="1" applyAlignment="1">
      <alignment horizontal="center"/>
    </xf>
    <xf numFmtId="0" fontId="69" fillId="0" borderId="0" xfId="0" applyFont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11" fillId="0" borderId="0" xfId="0" applyFont="1" applyFill="1" applyBorder="1" applyAlignment="1">
      <alignment vertical="center"/>
    </xf>
    <xf numFmtId="0" fontId="69" fillId="0" borderId="0" xfId="0" applyFont="1" applyFill="1" applyAlignment="1">
      <alignment horizontal="center"/>
    </xf>
    <xf numFmtId="0" fontId="68" fillId="0" borderId="0" xfId="0" applyFont="1" applyFill="1" applyAlignment="1">
      <alignment horizontal="center"/>
    </xf>
    <xf numFmtId="0" fontId="67" fillId="0" borderId="0" xfId="0" applyFont="1" applyFill="1" applyAlignment="1">
      <alignment horizontal="center"/>
    </xf>
    <xf numFmtId="0" fontId="69" fillId="0" borderId="0" xfId="0" applyFont="1" applyFill="1" applyBorder="1" applyAlignment="1">
      <alignment horizontal="center"/>
    </xf>
    <xf numFmtId="0" fontId="68" fillId="0" borderId="0" xfId="0" applyFont="1" applyFill="1" applyBorder="1" applyAlignment="1">
      <alignment horizontal="center"/>
    </xf>
    <xf numFmtId="0" fontId="67" fillId="0" borderId="0" xfId="0" applyFont="1" applyFill="1" applyBorder="1" applyAlignment="1">
      <alignment horizontal="center"/>
    </xf>
    <xf numFmtId="0" fontId="37" fillId="0" borderId="26" xfId="0" applyFont="1" applyFill="1" applyBorder="1" applyAlignment="1">
      <alignment horizontal="left" vertical="center"/>
    </xf>
    <xf numFmtId="0" fontId="64" fillId="0" borderId="0" xfId="0" applyFont="1" applyFill="1" applyAlignment="1">
      <alignment horizontal="center" vertical="center"/>
    </xf>
    <xf numFmtId="0" fontId="60" fillId="0" borderId="0" xfId="0" applyFont="1" applyFill="1" applyAlignment="1">
      <alignment horizontal="center" vertical="center"/>
    </xf>
    <xf numFmtId="14" fontId="61" fillId="0" borderId="0" xfId="0" applyNumberFormat="1" applyFont="1" applyFill="1" applyAlignment="1">
      <alignment horizontal="center" vertical="center"/>
    </xf>
    <xf numFmtId="0" fontId="61" fillId="0" borderId="0" xfId="0" applyFont="1" applyFill="1" applyAlignment="1">
      <alignment horizontal="center" vertical="center"/>
    </xf>
    <xf numFmtId="0" fontId="35" fillId="0" borderId="0" xfId="0" applyFont="1" applyFill="1" applyBorder="1" applyAlignment="1">
      <alignment horizontal="left" vertical="center"/>
    </xf>
    <xf numFmtId="0" fontId="73" fillId="0" borderId="10" xfId="0" applyFont="1" applyFill="1" applyBorder="1" applyAlignment="1">
      <alignment horizontal="center"/>
    </xf>
    <xf numFmtId="0" fontId="45" fillId="0" borderId="10" xfId="0" applyFont="1" applyFill="1" applyBorder="1" applyAlignment="1">
      <alignment vertical="center"/>
    </xf>
    <xf numFmtId="0" fontId="45" fillId="0" borderId="10" xfId="0" applyFont="1" applyFill="1" applyBorder="1" applyAlignment="1">
      <alignment horizontal="center"/>
    </xf>
    <xf numFmtId="0" fontId="45" fillId="0" borderId="0" xfId="0" applyFont="1" applyAlignment="1">
      <alignment/>
    </xf>
    <xf numFmtId="0" fontId="45" fillId="0" borderId="0" xfId="0" applyFont="1" applyBorder="1" applyAlignment="1">
      <alignment horizontal="center"/>
    </xf>
    <xf numFmtId="0" fontId="47" fillId="0" borderId="0" xfId="0" applyFont="1" applyFill="1" applyBorder="1" applyAlignment="1">
      <alignment horizontal="left" vertical="center" wrapText="1"/>
    </xf>
    <xf numFmtId="0" fontId="45" fillId="0" borderId="0" xfId="0" applyFont="1" applyFill="1" applyAlignment="1">
      <alignment/>
    </xf>
    <xf numFmtId="0" fontId="47" fillId="0" borderId="10" xfId="0" applyFont="1" applyFill="1" applyBorder="1" applyAlignment="1">
      <alignment horizontal="left" vertical="center"/>
    </xf>
    <xf numFmtId="0" fontId="45" fillId="0" borderId="10" xfId="0" applyFont="1" applyFill="1" applyBorder="1" applyAlignment="1">
      <alignment horizontal="left" vertical="center"/>
    </xf>
    <xf numFmtId="0" fontId="45" fillId="0" borderId="0" xfId="0" applyFont="1" applyFill="1" applyBorder="1" applyAlignment="1">
      <alignment vertical="center"/>
    </xf>
    <xf numFmtId="0" fontId="47" fillId="0" borderId="0" xfId="0" applyFont="1" applyFill="1" applyAlignment="1">
      <alignment/>
    </xf>
    <xf numFmtId="0" fontId="32" fillId="26" borderId="24" xfId="0" applyFont="1" applyFill="1" applyBorder="1" applyAlignment="1">
      <alignment horizontal="center" vertical="center" wrapText="1"/>
    </xf>
    <xf numFmtId="0" fontId="41" fillId="26" borderId="24" xfId="0" applyFont="1" applyFill="1" applyBorder="1" applyAlignment="1">
      <alignment horizontal="center" vertical="center"/>
    </xf>
    <xf numFmtId="0" fontId="41" fillId="26" borderId="27" xfId="0" applyFont="1" applyFill="1" applyBorder="1" applyAlignment="1">
      <alignment horizontal="center" vertical="center"/>
    </xf>
    <xf numFmtId="0" fontId="41" fillId="26" borderId="13" xfId="0" applyFont="1" applyFill="1" applyBorder="1" applyAlignment="1">
      <alignment horizontal="center" vertical="center"/>
    </xf>
    <xf numFmtId="0" fontId="41" fillId="26" borderId="28" xfId="0" applyFont="1" applyFill="1" applyBorder="1" applyAlignment="1">
      <alignment horizontal="center" vertical="center"/>
    </xf>
    <xf numFmtId="0" fontId="41" fillId="26" borderId="29" xfId="0" applyFont="1" applyFill="1" applyBorder="1" applyAlignment="1">
      <alignment horizontal="center" vertical="center"/>
    </xf>
    <xf numFmtId="0" fontId="41" fillId="26" borderId="3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71" fillId="0" borderId="18" xfId="0" applyFont="1" applyBorder="1" applyAlignment="1">
      <alignment horizontal="center"/>
    </xf>
    <xf numFmtId="0" fontId="71" fillId="0" borderId="31" xfId="0" applyFont="1" applyBorder="1" applyAlignment="1">
      <alignment horizontal="center"/>
    </xf>
    <xf numFmtId="0" fontId="71" fillId="0" borderId="25" xfId="0" applyFont="1" applyBorder="1" applyAlignment="1">
      <alignment horizontal="center"/>
    </xf>
    <xf numFmtId="0" fontId="74" fillId="0" borderId="0" xfId="0" applyFont="1" applyAlignment="1">
      <alignment/>
    </xf>
    <xf numFmtId="0" fontId="74" fillId="0" borderId="10" xfId="0" applyFont="1" applyBorder="1" applyAlignment="1">
      <alignment horizontal="center"/>
    </xf>
    <xf numFmtId="0" fontId="74" fillId="0" borderId="0" xfId="0" applyFont="1" applyBorder="1" applyAlignment="1">
      <alignment horizontal="center"/>
    </xf>
    <xf numFmtId="0" fontId="72" fillId="0" borderId="0" xfId="0" applyFont="1" applyFill="1" applyBorder="1" applyAlignment="1">
      <alignment vertical="center"/>
    </xf>
    <xf numFmtId="0" fontId="72" fillId="0" borderId="0" xfId="0" applyFont="1" applyFill="1" applyBorder="1" applyAlignment="1">
      <alignment horizontal="left" vertical="center"/>
    </xf>
    <xf numFmtId="0" fontId="74" fillId="0" borderId="0" xfId="0" applyFont="1" applyFill="1" applyBorder="1" applyAlignment="1">
      <alignment horizontal="center"/>
    </xf>
    <xf numFmtId="0" fontId="72" fillId="0" borderId="0" xfId="0" applyFont="1" applyFill="1" applyBorder="1" applyAlignment="1">
      <alignment horizontal="center" vertical="center" wrapText="1"/>
    </xf>
    <xf numFmtId="0" fontId="74" fillId="0" borderId="0" xfId="0" applyFont="1" applyFill="1" applyAlignment="1">
      <alignment/>
    </xf>
    <xf numFmtId="0" fontId="74" fillId="0" borderId="10" xfId="0" applyFont="1" applyFill="1" applyBorder="1" applyAlignment="1">
      <alignment horizontal="center"/>
    </xf>
    <xf numFmtId="0" fontId="73" fillId="0" borderId="10" xfId="0" applyFont="1" applyFill="1" applyBorder="1" applyAlignment="1">
      <alignment horizontal="center"/>
    </xf>
    <xf numFmtId="0" fontId="77" fillId="0" borderId="0" xfId="0" applyFont="1" applyAlignment="1">
      <alignment horizontal="left" vertical="center"/>
    </xf>
    <xf numFmtId="0" fontId="37" fillId="3" borderId="10" xfId="0" applyFont="1" applyFill="1" applyBorder="1" applyAlignment="1">
      <alignment horizontal="center" vertical="center"/>
    </xf>
    <xf numFmtId="166" fontId="37" fillId="3" borderId="32" xfId="0" applyNumberFormat="1" applyFont="1" applyFill="1" applyBorder="1" applyAlignment="1">
      <alignment horizontal="center" vertical="center"/>
    </xf>
    <xf numFmtId="0" fontId="37" fillId="2" borderId="10" xfId="0" applyFont="1" applyFill="1" applyBorder="1" applyAlignment="1">
      <alignment vertical="center"/>
    </xf>
    <xf numFmtId="0" fontId="37" fillId="2" borderId="10" xfId="0" applyFont="1" applyFill="1" applyBorder="1" applyAlignment="1">
      <alignment horizontal="left" vertical="center"/>
    </xf>
    <xf numFmtId="0" fontId="37" fillId="2" borderId="10" xfId="0" applyFont="1" applyFill="1" applyBorder="1" applyAlignment="1">
      <alignment horizontal="center"/>
    </xf>
    <xf numFmtId="0" fontId="37" fillId="2" borderId="10" xfId="0" applyFont="1" applyFill="1" applyBorder="1" applyAlignment="1">
      <alignment horizontal="center" vertical="center"/>
    </xf>
    <xf numFmtId="0" fontId="37" fillId="2" borderId="10" xfId="0" applyFont="1" applyFill="1" applyBorder="1" applyAlignment="1">
      <alignment horizontal="center" vertical="center" shrinkToFit="1"/>
    </xf>
    <xf numFmtId="0" fontId="37" fillId="2" borderId="10" xfId="0" applyFont="1" applyFill="1" applyBorder="1" applyAlignment="1">
      <alignment horizontal="left" vertical="center" wrapText="1"/>
    </xf>
    <xf numFmtId="0" fontId="57" fillId="2" borderId="10" xfId="0" applyFont="1" applyFill="1" applyBorder="1" applyAlignment="1">
      <alignment horizontal="center" vertical="center" shrinkToFit="1"/>
    </xf>
    <xf numFmtId="0" fontId="57" fillId="2" borderId="15" xfId="0" applyFont="1" applyFill="1" applyBorder="1" applyAlignment="1">
      <alignment vertical="center" shrinkToFit="1"/>
    </xf>
    <xf numFmtId="0" fontId="78" fillId="0" borderId="0" xfId="0" applyFont="1" applyAlignment="1">
      <alignment horizontal="left" vertical="center"/>
    </xf>
    <xf numFmtId="0" fontId="75" fillId="0" borderId="0" xfId="0" applyFont="1" applyAlignment="1">
      <alignment horizontal="center"/>
    </xf>
    <xf numFmtId="0" fontId="79" fillId="0" borderId="0" xfId="0" applyFont="1" applyFill="1" applyAlignment="1">
      <alignment horizontal="center" vertical="center"/>
    </xf>
    <xf numFmtId="0" fontId="63" fillId="2" borderId="10" xfId="0" applyFont="1" applyFill="1" applyBorder="1" applyAlignment="1">
      <alignment horizontal="left" vertical="center"/>
    </xf>
    <xf numFmtId="0" fontId="63" fillId="2" borderId="10" xfId="0" applyFont="1" applyFill="1" applyBorder="1" applyAlignment="1">
      <alignment horizontal="center" vertical="center" shrinkToFit="1"/>
    </xf>
    <xf numFmtId="0" fontId="63" fillId="2" borderId="10" xfId="0" applyFont="1" applyFill="1" applyBorder="1" applyAlignment="1">
      <alignment vertical="center"/>
    </xf>
    <xf numFmtId="0" fontId="63" fillId="2" borderId="10" xfId="0" applyFont="1" applyFill="1" applyBorder="1" applyAlignment="1">
      <alignment horizontal="center"/>
    </xf>
    <xf numFmtId="0" fontId="33" fillId="27" borderId="0" xfId="0" applyFont="1" applyFill="1" applyAlignment="1">
      <alignment horizontal="center" vertical="center" wrapText="1"/>
    </xf>
    <xf numFmtId="0" fontId="34" fillId="0" borderId="0" xfId="0" applyFont="1" applyFill="1" applyAlignment="1">
      <alignment vertical="center"/>
    </xf>
    <xf numFmtId="0" fontId="35" fillId="0" borderId="0" xfId="0" applyFont="1" applyFill="1" applyAlignment="1">
      <alignment horizontal="left"/>
    </xf>
    <xf numFmtId="0" fontId="37" fillId="0" borderId="0" xfId="0" applyFont="1" applyFill="1" applyBorder="1" applyAlignment="1">
      <alignment horizontal="center" vertical="center" shrinkToFit="1"/>
    </xf>
    <xf numFmtId="0" fontId="37" fillId="3" borderId="0" xfId="0" applyFont="1" applyFill="1" applyBorder="1" applyAlignment="1">
      <alignment horizontal="center" vertical="center"/>
    </xf>
    <xf numFmtId="166" fontId="37" fillId="3" borderId="0" xfId="0" applyNumberFormat="1" applyFont="1" applyFill="1" applyBorder="1" applyAlignment="1">
      <alignment horizontal="center" vertical="center"/>
    </xf>
    <xf numFmtId="166" fontId="37" fillId="3" borderId="10" xfId="0" applyNumberFormat="1" applyFont="1" applyFill="1" applyBorder="1" applyAlignment="1">
      <alignment horizontal="center" vertical="center"/>
    </xf>
    <xf numFmtId="0" fontId="83" fillId="0" borderId="0" xfId="0" applyFont="1" applyFill="1" applyAlignment="1">
      <alignment/>
    </xf>
    <xf numFmtId="166" fontId="35" fillId="0" borderId="0" xfId="0" applyNumberFormat="1" applyFont="1" applyFill="1" applyAlignment="1">
      <alignment/>
    </xf>
    <xf numFmtId="0" fontId="77" fillId="0" borderId="0" xfId="0" applyFont="1" applyBorder="1" applyAlignment="1">
      <alignment horizontal="left" vertical="center"/>
    </xf>
    <xf numFmtId="0" fontId="84" fillId="0" borderId="0" xfId="0" applyFont="1" applyBorder="1" applyAlignment="1">
      <alignment horizontal="left" vertical="center"/>
    </xf>
    <xf numFmtId="0" fontId="85" fillId="0" borderId="0" xfId="0" applyFont="1" applyBorder="1" applyAlignment="1">
      <alignment horizontal="left" vertical="center"/>
    </xf>
    <xf numFmtId="166" fontId="55" fillId="3" borderId="10" xfId="0" applyNumberFormat="1" applyFont="1" applyFill="1" applyBorder="1" applyAlignment="1">
      <alignment horizontal="center" vertical="center"/>
    </xf>
    <xf numFmtId="166" fontId="0" fillId="0" borderId="0" xfId="0" applyNumberFormat="1" applyAlignment="1">
      <alignment/>
    </xf>
    <xf numFmtId="0" fontId="63" fillId="0" borderId="10" xfId="0" applyFont="1" applyFill="1" applyBorder="1" applyAlignment="1">
      <alignment horizontal="center"/>
    </xf>
    <xf numFmtId="0" fontId="63" fillId="0" borderId="10" xfId="0" applyFont="1" applyFill="1" applyBorder="1" applyAlignment="1">
      <alignment vertical="center"/>
    </xf>
    <xf numFmtId="0" fontId="0" fillId="0" borderId="10" xfId="0" applyBorder="1" applyAlignment="1">
      <alignment/>
    </xf>
    <xf numFmtId="0" fontId="5" fillId="28" borderId="10" xfId="0" applyFont="1" applyFill="1" applyBorder="1" applyAlignment="1">
      <alignment horizontal="center"/>
    </xf>
    <xf numFmtId="0" fontId="5" fillId="28" borderId="10" xfId="0" applyFont="1" applyFill="1" applyBorder="1" applyAlignment="1">
      <alignment horizontal="center"/>
    </xf>
    <xf numFmtId="0" fontId="0" fillId="28" borderId="10" xfId="0" applyFont="1" applyFill="1" applyBorder="1" applyAlignment="1">
      <alignment horizontal="center"/>
    </xf>
    <xf numFmtId="0" fontId="0" fillId="29" borderId="19" xfId="0" applyFont="1" applyFill="1" applyBorder="1" applyAlignment="1">
      <alignment horizontal="center" vertical="center" wrapText="1"/>
    </xf>
    <xf numFmtId="0" fontId="0" fillId="29" borderId="33" xfId="0" applyFont="1" applyFill="1" applyBorder="1" applyAlignment="1">
      <alignment horizontal="center" vertical="center"/>
    </xf>
    <xf numFmtId="0" fontId="63" fillId="2" borderId="10" xfId="0" applyFont="1" applyFill="1" applyBorder="1" applyAlignment="1">
      <alignment horizontal="left" vertical="center" wrapText="1"/>
    </xf>
    <xf numFmtId="0" fontId="62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62" fillId="0" borderId="10" xfId="0" applyFont="1" applyBorder="1" applyAlignment="1">
      <alignment horizontal="center"/>
    </xf>
    <xf numFmtId="0" fontId="63" fillId="29" borderId="10" xfId="0" applyFont="1" applyFill="1" applyBorder="1" applyAlignment="1">
      <alignment horizontal="center" vertical="center"/>
    </xf>
    <xf numFmtId="166" fontId="66" fillId="29" borderId="10" xfId="0" applyNumberFormat="1" applyFont="1" applyFill="1" applyBorder="1" applyAlignment="1">
      <alignment horizontal="center" vertical="center"/>
    </xf>
    <xf numFmtId="0" fontId="62" fillId="29" borderId="10" xfId="0" applyFont="1" applyFill="1" applyBorder="1" applyAlignment="1">
      <alignment horizontal="center"/>
    </xf>
    <xf numFmtId="0" fontId="65" fillId="29" borderId="10" xfId="0" applyFont="1" applyFill="1" applyBorder="1" applyAlignment="1">
      <alignment horizontal="center"/>
    </xf>
    <xf numFmtId="0" fontId="55" fillId="25" borderId="0" xfId="0" applyFont="1" applyFill="1" applyBorder="1" applyAlignment="1">
      <alignment horizontal="center" vertical="center"/>
    </xf>
    <xf numFmtId="0" fontId="35" fillId="25" borderId="0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left" vertical="center"/>
    </xf>
    <xf numFmtId="0" fontId="5" fillId="29" borderId="10" xfId="0" applyFont="1" applyFill="1" applyBorder="1" applyAlignment="1">
      <alignment horizontal="center"/>
    </xf>
    <xf numFmtId="0" fontId="62" fillId="29" borderId="10" xfId="0" applyFont="1" applyFill="1" applyBorder="1" applyAlignment="1">
      <alignment/>
    </xf>
    <xf numFmtId="0" fontId="0" fillId="29" borderId="10" xfId="0" applyFont="1" applyFill="1" applyBorder="1" applyAlignment="1">
      <alignment horizontal="center"/>
    </xf>
    <xf numFmtId="0" fontId="63" fillId="29" borderId="10" xfId="0" applyFont="1" applyFill="1" applyBorder="1" applyAlignment="1">
      <alignment horizontal="left" vertical="center"/>
    </xf>
    <xf numFmtId="0" fontId="63" fillId="29" borderId="10" xfId="0" applyFont="1" applyFill="1" applyBorder="1" applyAlignment="1">
      <alignment horizontal="center" vertical="center" shrinkToFit="1"/>
    </xf>
    <xf numFmtId="0" fontId="0" fillId="29" borderId="10" xfId="0" applyFont="1" applyFill="1" applyBorder="1" applyAlignment="1">
      <alignment horizontal="center"/>
    </xf>
    <xf numFmtId="0" fontId="5" fillId="29" borderId="10" xfId="0" applyFont="1" applyFill="1" applyBorder="1" applyAlignment="1">
      <alignment horizontal="center"/>
    </xf>
    <xf numFmtId="0" fontId="126" fillId="30" borderId="10" xfId="0" applyFont="1" applyFill="1" applyBorder="1" applyAlignment="1">
      <alignment horizontal="center"/>
    </xf>
    <xf numFmtId="0" fontId="127" fillId="30" borderId="10" xfId="0" applyFont="1" applyFill="1" applyBorder="1" applyAlignment="1">
      <alignment horizontal="center"/>
    </xf>
    <xf numFmtId="0" fontId="128" fillId="30" borderId="10" xfId="0" applyFont="1" applyFill="1" applyBorder="1" applyAlignment="1">
      <alignment horizontal="left" vertical="center"/>
    </xf>
    <xf numFmtId="0" fontId="128" fillId="30" borderId="10" xfId="0" applyFont="1" applyFill="1" applyBorder="1" applyAlignment="1">
      <alignment horizontal="center" vertical="center" shrinkToFit="1"/>
    </xf>
    <xf numFmtId="0" fontId="128" fillId="30" borderId="10" xfId="0" applyFont="1" applyFill="1" applyBorder="1" applyAlignment="1">
      <alignment horizontal="center" vertical="center"/>
    </xf>
    <xf numFmtId="166" fontId="129" fillId="30" borderId="10" xfId="0" applyNumberFormat="1" applyFont="1" applyFill="1" applyBorder="1" applyAlignment="1">
      <alignment horizontal="center" vertical="center"/>
    </xf>
    <xf numFmtId="0" fontId="130" fillId="30" borderId="10" xfId="0" applyFont="1" applyFill="1" applyBorder="1" applyAlignment="1">
      <alignment/>
    </xf>
    <xf numFmtId="0" fontId="130" fillId="30" borderId="10" xfId="0" applyFont="1" applyFill="1" applyBorder="1" applyAlignment="1">
      <alignment horizontal="center"/>
    </xf>
    <xf numFmtId="0" fontId="128" fillId="31" borderId="29" xfId="0" applyFont="1" applyFill="1" applyBorder="1" applyAlignment="1">
      <alignment horizontal="left" vertical="center" shrinkToFit="1"/>
    </xf>
    <xf numFmtId="0" fontId="130" fillId="31" borderId="29" xfId="0" applyFont="1" applyFill="1" applyBorder="1" applyAlignment="1">
      <alignment horizontal="left"/>
    </xf>
    <xf numFmtId="0" fontId="0" fillId="31" borderId="0" xfId="0" applyFill="1" applyAlignment="1">
      <alignment horizontal="left"/>
    </xf>
    <xf numFmtId="166" fontId="63" fillId="29" borderId="10" xfId="0" applyNumberFormat="1" applyFont="1" applyFill="1" applyBorder="1" applyAlignment="1">
      <alignment horizontal="center" vertical="center"/>
    </xf>
    <xf numFmtId="166" fontId="63" fillId="29" borderId="32" xfId="0" applyNumberFormat="1" applyFont="1" applyFill="1" applyBorder="1" applyAlignment="1">
      <alignment horizontal="center" vertical="center"/>
    </xf>
    <xf numFmtId="0" fontId="37" fillId="29" borderId="15" xfId="0" applyFont="1" applyFill="1" applyBorder="1" applyAlignment="1">
      <alignment horizontal="left" vertical="center"/>
    </xf>
    <xf numFmtId="0" fontId="57" fillId="29" borderId="15" xfId="0" applyFont="1" applyFill="1" applyBorder="1" applyAlignment="1">
      <alignment horizontal="center" vertical="center"/>
    </xf>
    <xf numFmtId="166" fontId="57" fillId="29" borderId="34" xfId="0" applyNumberFormat="1" applyFont="1" applyFill="1" applyBorder="1" applyAlignment="1">
      <alignment horizontal="center" vertical="center"/>
    </xf>
    <xf numFmtId="0" fontId="37" fillId="29" borderId="10" xfId="0" applyFont="1" applyFill="1" applyBorder="1" applyAlignment="1">
      <alignment horizontal="left" vertical="center"/>
    </xf>
    <xf numFmtId="0" fontId="57" fillId="29" borderId="10" xfId="0" applyFont="1" applyFill="1" applyBorder="1" applyAlignment="1">
      <alignment horizontal="center" vertical="center"/>
    </xf>
    <xf numFmtId="0" fontId="57" fillId="29" borderId="10" xfId="0" applyFont="1" applyFill="1" applyBorder="1" applyAlignment="1">
      <alignment horizontal="center" vertical="center" shrinkToFit="1"/>
    </xf>
    <xf numFmtId="0" fontId="37" fillId="29" borderId="10" xfId="0" applyFont="1" applyFill="1" applyBorder="1" applyAlignment="1">
      <alignment vertical="center"/>
    </xf>
    <xf numFmtId="0" fontId="37" fillId="29" borderId="26" xfId="0" applyFont="1" applyFill="1" applyBorder="1" applyAlignment="1">
      <alignment horizontal="left" vertical="center"/>
    </xf>
    <xf numFmtId="0" fontId="57" fillId="29" borderId="26" xfId="0" applyFont="1" applyFill="1" applyBorder="1" applyAlignment="1">
      <alignment horizontal="center" vertical="center"/>
    </xf>
    <xf numFmtId="0" fontId="57" fillId="29" borderId="26" xfId="0" applyFont="1" applyFill="1" applyBorder="1" applyAlignment="1">
      <alignment horizontal="center" vertical="center" shrinkToFit="1"/>
    </xf>
    <xf numFmtId="0" fontId="86" fillId="0" borderId="10" xfId="0" applyFont="1" applyBorder="1" applyAlignment="1">
      <alignment horizontal="center"/>
    </xf>
    <xf numFmtId="0" fontId="55" fillId="28" borderId="15" xfId="0" applyFont="1" applyFill="1" applyBorder="1" applyAlignment="1">
      <alignment horizontal="left" vertical="center"/>
    </xf>
    <xf numFmtId="0" fontId="58" fillId="0" borderId="15" xfId="0" applyFont="1" applyFill="1" applyBorder="1" applyAlignment="1">
      <alignment horizontal="center" vertical="center"/>
    </xf>
    <xf numFmtId="0" fontId="86" fillId="0" borderId="13" xfId="0" applyFont="1" applyFill="1" applyBorder="1" applyAlignment="1">
      <alignment horizontal="center" vertical="center"/>
    </xf>
    <xf numFmtId="0" fontId="86" fillId="0" borderId="29" xfId="0" applyFont="1" applyFill="1" applyBorder="1" applyAlignment="1">
      <alignment horizontal="center" vertical="center"/>
    </xf>
    <xf numFmtId="0" fontId="86" fillId="0" borderId="10" xfId="0" applyFont="1" applyFill="1" applyBorder="1" applyAlignment="1">
      <alignment horizontal="center" vertical="center"/>
    </xf>
    <xf numFmtId="166" fontId="86" fillId="0" borderId="10" xfId="0" applyNumberFormat="1" applyFont="1" applyFill="1" applyBorder="1" applyAlignment="1">
      <alignment horizontal="center" vertical="center"/>
    </xf>
    <xf numFmtId="4" fontId="86" fillId="0" borderId="10" xfId="0" applyNumberFormat="1" applyFont="1" applyFill="1" applyBorder="1" applyAlignment="1">
      <alignment horizontal="center" vertical="center"/>
    </xf>
    <xf numFmtId="0" fontId="87" fillId="0" borderId="10" xfId="0" applyFont="1" applyFill="1" applyBorder="1" applyAlignment="1">
      <alignment horizontal="center" vertical="center"/>
    </xf>
    <xf numFmtId="0" fontId="55" fillId="28" borderId="10" xfId="0" applyFont="1" applyFill="1" applyBorder="1" applyAlignment="1">
      <alignment horizontal="left" vertical="center"/>
    </xf>
    <xf numFmtId="0" fontId="58" fillId="0" borderId="10" xfId="0" applyFont="1" applyFill="1" applyBorder="1" applyAlignment="1">
      <alignment horizontal="center" vertical="center"/>
    </xf>
    <xf numFmtId="0" fontId="86" fillId="0" borderId="18" xfId="0" applyFont="1" applyFill="1" applyBorder="1" applyAlignment="1">
      <alignment horizontal="center" vertical="center"/>
    </xf>
    <xf numFmtId="0" fontId="86" fillId="0" borderId="25" xfId="0" applyFont="1" applyFill="1" applyBorder="1" applyAlignment="1">
      <alignment horizontal="center" vertical="center"/>
    </xf>
    <xf numFmtId="0" fontId="86" fillId="0" borderId="18" xfId="0" applyFont="1" applyBorder="1" applyAlignment="1">
      <alignment horizontal="center"/>
    </xf>
    <xf numFmtId="0" fontId="55" fillId="0" borderId="10" xfId="0" applyFont="1" applyFill="1" applyBorder="1" applyAlignment="1">
      <alignment vertical="center"/>
    </xf>
    <xf numFmtId="0" fontId="55" fillId="0" borderId="10" xfId="0" applyFont="1" applyFill="1" applyBorder="1" applyAlignment="1">
      <alignment horizontal="left" vertical="center"/>
    </xf>
    <xf numFmtId="0" fontId="131" fillId="0" borderId="10" xfId="0" applyFont="1" applyFill="1" applyBorder="1" applyAlignment="1">
      <alignment horizontal="center"/>
    </xf>
    <xf numFmtId="0" fontId="64" fillId="0" borderId="0" xfId="0" applyFont="1" applyFill="1" applyAlignment="1">
      <alignment horizontal="center" vertical="center"/>
    </xf>
    <xf numFmtId="0" fontId="60" fillId="0" borderId="0" xfId="0" applyFont="1" applyFill="1" applyAlignment="1">
      <alignment horizontal="center" vertical="center"/>
    </xf>
    <xf numFmtId="14" fontId="61" fillId="0" borderId="0" xfId="0" applyNumberFormat="1" applyFont="1" applyFill="1" applyAlignment="1">
      <alignment horizontal="center" vertical="center"/>
    </xf>
    <xf numFmtId="0" fontId="61" fillId="0" borderId="0" xfId="0" applyFont="1" applyFill="1" applyAlignment="1">
      <alignment horizontal="center" vertical="center"/>
    </xf>
    <xf numFmtId="0" fontId="70" fillId="0" borderId="0" xfId="0" applyFont="1" applyAlignment="1">
      <alignment horizontal="center"/>
    </xf>
    <xf numFmtId="0" fontId="70" fillId="0" borderId="0" xfId="0" applyFont="1" applyBorder="1" applyAlignment="1">
      <alignment horizontal="center"/>
    </xf>
    <xf numFmtId="0" fontId="80" fillId="0" borderId="35" xfId="0" applyFont="1" applyBorder="1" applyAlignment="1">
      <alignment horizontal="center" vertical="center"/>
    </xf>
    <xf numFmtId="0" fontId="80" fillId="0" borderId="31" xfId="0" applyFont="1" applyBorder="1" applyAlignment="1">
      <alignment horizontal="center" vertical="center"/>
    </xf>
    <xf numFmtId="0" fontId="80" fillId="0" borderId="36" xfId="0" applyFont="1" applyBorder="1" applyAlignment="1">
      <alignment horizontal="center" vertical="center"/>
    </xf>
    <xf numFmtId="0" fontId="81" fillId="0" borderId="37" xfId="0" applyFont="1" applyFill="1" applyBorder="1" applyAlignment="1">
      <alignment horizontal="center" vertical="center"/>
    </xf>
    <xf numFmtId="0" fontId="81" fillId="0" borderId="38" xfId="0" applyFont="1" applyFill="1" applyBorder="1" applyAlignment="1">
      <alignment horizontal="center" vertical="center"/>
    </xf>
    <xf numFmtId="0" fontId="81" fillId="0" borderId="39" xfId="0" applyFont="1" applyFill="1" applyBorder="1" applyAlignment="1">
      <alignment horizontal="center" vertical="center"/>
    </xf>
    <xf numFmtId="0" fontId="82" fillId="0" borderId="40" xfId="0" applyFont="1" applyFill="1" applyBorder="1" applyAlignment="1">
      <alignment horizontal="center" vertical="center"/>
    </xf>
    <xf numFmtId="0" fontId="82" fillId="0" borderId="41" xfId="0" applyFont="1" applyFill="1" applyBorder="1" applyAlignment="1">
      <alignment horizontal="center" vertical="center"/>
    </xf>
    <xf numFmtId="0" fontId="82" fillId="0" borderId="42" xfId="0" applyFont="1" applyFill="1" applyBorder="1" applyAlignment="1">
      <alignment horizontal="center" vertical="center"/>
    </xf>
    <xf numFmtId="0" fontId="77" fillId="0" borderId="35" xfId="0" applyFont="1" applyBorder="1" applyAlignment="1">
      <alignment horizontal="left" vertical="center"/>
    </xf>
    <xf numFmtId="0" fontId="77" fillId="0" borderId="31" xfId="0" applyFont="1" applyBorder="1" applyAlignment="1">
      <alignment horizontal="left" vertical="center"/>
    </xf>
    <xf numFmtId="0" fontId="77" fillId="0" borderId="36" xfId="0" applyFont="1" applyBorder="1" applyAlignment="1">
      <alignment horizontal="left" vertical="center"/>
    </xf>
    <xf numFmtId="0" fontId="41" fillId="26" borderId="10" xfId="0" applyFont="1" applyFill="1" applyBorder="1" applyAlignment="1">
      <alignment horizontal="justify" vertical="center"/>
    </xf>
    <xf numFmtId="0" fontId="41" fillId="26" borderId="24" xfId="0" applyFont="1" applyFill="1" applyBorder="1" applyAlignment="1">
      <alignment horizontal="justify" vertical="center"/>
    </xf>
    <xf numFmtId="0" fontId="41" fillId="26" borderId="10" xfId="0" applyFont="1" applyFill="1" applyBorder="1" applyAlignment="1">
      <alignment horizontal="center" vertical="center"/>
    </xf>
    <xf numFmtId="0" fontId="41" fillId="26" borderId="24" xfId="0" applyFont="1" applyFill="1" applyBorder="1" applyAlignment="1">
      <alignment horizontal="center" vertical="center"/>
    </xf>
    <xf numFmtId="0" fontId="41" fillId="26" borderId="18" xfId="0" applyFont="1" applyFill="1" applyBorder="1" applyAlignment="1">
      <alignment horizontal="center" vertical="center"/>
    </xf>
    <xf numFmtId="0" fontId="41" fillId="26" borderId="27" xfId="0" applyFont="1" applyFill="1" applyBorder="1" applyAlignment="1">
      <alignment horizontal="center" vertical="center"/>
    </xf>
    <xf numFmtId="0" fontId="41" fillId="26" borderId="25" xfId="0" applyFont="1" applyFill="1" applyBorder="1" applyAlignment="1">
      <alignment horizontal="justify" vertical="center"/>
    </xf>
    <xf numFmtId="0" fontId="41" fillId="26" borderId="43" xfId="0" applyFont="1" applyFill="1" applyBorder="1" applyAlignment="1">
      <alignment horizontal="justify" vertical="center"/>
    </xf>
    <xf numFmtId="0" fontId="41" fillId="26" borderId="10" xfId="0" applyFont="1" applyFill="1" applyBorder="1" applyAlignment="1">
      <alignment horizontal="left" vertical="center" shrinkToFit="1"/>
    </xf>
    <xf numFmtId="0" fontId="41" fillId="26" borderId="24" xfId="0" applyFont="1" applyFill="1" applyBorder="1" applyAlignment="1">
      <alignment horizontal="left" vertical="center" shrinkToFit="1"/>
    </xf>
    <xf numFmtId="0" fontId="108" fillId="0" borderId="0" xfId="0" applyFont="1" applyAlignment="1">
      <alignment/>
    </xf>
    <xf numFmtId="0" fontId="47" fillId="2" borderId="10" xfId="0" applyFont="1" applyFill="1" applyBorder="1" applyAlignment="1">
      <alignment horizontal="left" vertical="center"/>
    </xf>
    <xf numFmtId="0" fontId="45" fillId="0" borderId="10" xfId="0" applyFont="1" applyBorder="1" applyAlignment="1">
      <alignment/>
    </xf>
    <xf numFmtId="0" fontId="47" fillId="0" borderId="10" xfId="0" applyFont="1" applyFill="1" applyBorder="1" applyAlignment="1">
      <alignment vertical="center"/>
    </xf>
    <xf numFmtId="0" fontId="47" fillId="2" borderId="10" xfId="0" applyFont="1" applyFill="1" applyBorder="1" applyAlignment="1">
      <alignment vertical="center"/>
    </xf>
    <xf numFmtId="0" fontId="47" fillId="2" borderId="10" xfId="0" applyFont="1" applyFill="1" applyBorder="1" applyAlignment="1">
      <alignment horizontal="left" vertical="center" wrapText="1"/>
    </xf>
    <xf numFmtId="0" fontId="57" fillId="28" borderId="15" xfId="0" applyFont="1" applyFill="1" applyBorder="1" applyAlignment="1">
      <alignment horizontal="center" vertical="center"/>
    </xf>
    <xf numFmtId="166" fontId="57" fillId="28" borderId="34" xfId="0" applyNumberFormat="1" applyFont="1" applyFill="1" applyBorder="1" applyAlignment="1">
      <alignment horizontal="center" vertical="center"/>
    </xf>
    <xf numFmtId="0" fontId="57" fillId="32" borderId="15" xfId="0" applyFont="1" applyFill="1" applyBorder="1" applyAlignment="1">
      <alignment horizontal="center" vertical="center"/>
    </xf>
    <xf numFmtId="166" fontId="57" fillId="32" borderId="34" xfId="0" applyNumberFormat="1" applyFont="1" applyFill="1" applyBorder="1" applyAlignment="1">
      <alignment horizontal="center" vertical="center"/>
    </xf>
    <xf numFmtId="0" fontId="132" fillId="0" borderId="10" xfId="0" applyFont="1" applyBorder="1" applyAlignment="1">
      <alignment horizontal="center"/>
    </xf>
    <xf numFmtId="0" fontId="133" fillId="28" borderId="10" xfId="0" applyFont="1" applyFill="1" applyBorder="1" applyAlignment="1">
      <alignment horizontal="left" vertical="center"/>
    </xf>
    <xf numFmtId="0" fontId="134" fillId="0" borderId="10" xfId="0" applyFont="1" applyFill="1" applyBorder="1" applyAlignment="1">
      <alignment horizontal="center" vertical="center"/>
    </xf>
    <xf numFmtId="0" fontId="132" fillId="0" borderId="10" xfId="0" applyFont="1" applyFill="1" applyBorder="1" applyAlignment="1">
      <alignment horizontal="center" vertical="center"/>
    </xf>
    <xf numFmtId="166" fontId="132" fillId="0" borderId="10" xfId="0" applyNumberFormat="1" applyFont="1" applyFill="1" applyBorder="1" applyAlignment="1">
      <alignment horizontal="center" vertical="center"/>
    </xf>
    <xf numFmtId="4" fontId="132" fillId="0" borderId="10" xfId="0" applyNumberFormat="1" applyFont="1" applyFill="1" applyBorder="1" applyAlignment="1">
      <alignment horizontal="center" vertical="center"/>
    </xf>
    <xf numFmtId="0" fontId="132" fillId="0" borderId="10" xfId="0" applyFont="1" applyFill="1" applyBorder="1" applyAlignment="1">
      <alignment horizontal="center"/>
    </xf>
    <xf numFmtId="0" fontId="133" fillId="28" borderId="10" xfId="0" applyFont="1" applyFill="1" applyBorder="1" applyAlignment="1">
      <alignment vertical="center"/>
    </xf>
    <xf numFmtId="0" fontId="133" fillId="28" borderId="26" xfId="0" applyFont="1" applyFill="1" applyBorder="1" applyAlignment="1">
      <alignment horizontal="left" vertical="center"/>
    </xf>
    <xf numFmtId="0" fontId="134" fillId="0" borderId="26" xfId="0" applyFont="1" applyFill="1" applyBorder="1" applyAlignment="1">
      <alignment horizontal="center" vertical="center"/>
    </xf>
    <xf numFmtId="0" fontId="135" fillId="0" borderId="10" xfId="0" applyFont="1" applyFill="1" applyBorder="1" applyAlignment="1">
      <alignment horizontal="center"/>
    </xf>
    <xf numFmtId="0" fontId="135" fillId="0" borderId="25" xfId="0" applyFont="1" applyFill="1" applyBorder="1" applyAlignment="1">
      <alignment horizontal="center"/>
    </xf>
    <xf numFmtId="0" fontId="132" fillId="0" borderId="25" xfId="0" applyFont="1" applyFill="1" applyBorder="1" applyAlignment="1">
      <alignment horizontal="center"/>
    </xf>
    <xf numFmtId="0" fontId="57" fillId="0" borderId="10" xfId="0" applyFont="1" applyFill="1" applyBorder="1" applyAlignment="1">
      <alignment horizontal="left" vertical="center"/>
    </xf>
    <xf numFmtId="0" fontId="57" fillId="0" borderId="10" xfId="0" applyFont="1" applyFill="1" applyBorder="1" applyAlignment="1">
      <alignment horizontal="left" vertical="center" wrapText="1"/>
    </xf>
    <xf numFmtId="0" fontId="57" fillId="28" borderId="15" xfId="0" applyFont="1" applyFill="1" applyBorder="1" applyAlignment="1">
      <alignment horizontal="left" vertical="center"/>
    </xf>
    <xf numFmtId="0" fontId="57" fillId="28" borderId="10" xfId="0" applyFont="1" applyFill="1" applyBorder="1" applyAlignment="1">
      <alignment horizontal="left" vertical="center"/>
    </xf>
    <xf numFmtId="0" fontId="134" fillId="28" borderId="10" xfId="0" applyFont="1" applyFill="1" applyBorder="1" applyAlignment="1">
      <alignment horizontal="left" vertical="center"/>
    </xf>
    <xf numFmtId="0" fontId="134" fillId="28" borderId="10" xfId="0" applyFont="1" applyFill="1" applyBorder="1" applyAlignment="1">
      <alignment vertical="center"/>
    </xf>
    <xf numFmtId="0" fontId="134" fillId="28" borderId="26" xfId="0" applyFont="1" applyFill="1" applyBorder="1" applyAlignment="1">
      <alignment horizontal="left" vertical="center"/>
    </xf>
    <xf numFmtId="0" fontId="57" fillId="0" borderId="26" xfId="0" applyFont="1" applyFill="1" applyBorder="1" applyAlignment="1">
      <alignment horizontal="left" vertical="center"/>
    </xf>
    <xf numFmtId="0" fontId="57" fillId="0" borderId="13" xfId="0" applyFont="1" applyFill="1" applyBorder="1" applyAlignment="1">
      <alignment horizontal="left" vertical="center"/>
    </xf>
    <xf numFmtId="0" fontId="57" fillId="2" borderId="10" xfId="0" applyFont="1" applyFill="1" applyBorder="1" applyAlignment="1">
      <alignment horizontal="left" vertical="center"/>
    </xf>
    <xf numFmtId="0" fontId="57" fillId="2" borderId="10" xfId="0" applyFont="1" applyFill="1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2"/>
  <sheetViews>
    <sheetView zoomScale="85" zoomScaleNormal="85" zoomScalePageLayoutView="0" workbookViewId="0" topLeftCell="A1">
      <selection activeCell="C21" sqref="C21:D36"/>
    </sheetView>
  </sheetViews>
  <sheetFormatPr defaultColWidth="9.00390625" defaultRowHeight="12.75"/>
  <cols>
    <col min="1" max="1" width="7.00390625" style="0" customWidth="1"/>
    <col min="2" max="2" width="6.25390625" style="0" customWidth="1"/>
    <col min="3" max="3" width="23.875" style="0" customWidth="1"/>
    <col min="4" max="4" width="17.00390625" style="0" customWidth="1"/>
    <col min="11" max="11" width="9.25390625" style="0" customWidth="1"/>
    <col min="13" max="13" width="5.375" style="0" customWidth="1"/>
  </cols>
  <sheetData>
    <row r="1" spans="1:13" ht="25.5">
      <c r="A1" s="271" t="s">
        <v>57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</row>
    <row r="2" spans="1:13" ht="25.5">
      <c r="A2" s="272" t="s">
        <v>44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</row>
    <row r="3" spans="1:13" ht="19.5" thickBot="1">
      <c r="A3" s="273" t="s">
        <v>58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</row>
    <row r="4" spans="1:12" ht="25.5">
      <c r="A4" s="211" t="s">
        <v>0</v>
      </c>
      <c r="B4" s="212" t="s">
        <v>45</v>
      </c>
      <c r="C4" s="106" t="s">
        <v>46</v>
      </c>
      <c r="D4" s="107" t="s">
        <v>47</v>
      </c>
      <c r="E4" s="105" t="s">
        <v>1</v>
      </c>
      <c r="F4" s="108" t="s">
        <v>2</v>
      </c>
      <c r="G4" s="108" t="s">
        <v>3</v>
      </c>
      <c r="H4" s="108" t="s">
        <v>4</v>
      </c>
      <c r="I4" s="109" t="s">
        <v>8</v>
      </c>
      <c r="J4" s="107" t="s">
        <v>7</v>
      </c>
      <c r="K4" s="105" t="s">
        <v>120</v>
      </c>
      <c r="L4" s="110" t="s">
        <v>121</v>
      </c>
    </row>
    <row r="5" spans="1:12" ht="15">
      <c r="A5" s="224">
        <v>1</v>
      </c>
      <c r="B5" s="219" t="s">
        <v>119</v>
      </c>
      <c r="C5" s="225" t="s">
        <v>118</v>
      </c>
      <c r="D5" s="225" t="s">
        <v>99</v>
      </c>
      <c r="E5" s="219">
        <v>235</v>
      </c>
      <c r="F5" s="219">
        <v>213</v>
      </c>
      <c r="G5" s="219">
        <v>233</v>
      </c>
      <c r="H5" s="219">
        <v>236</v>
      </c>
      <c r="I5" s="219">
        <v>233</v>
      </c>
      <c r="J5" s="219">
        <v>220</v>
      </c>
      <c r="K5" s="219">
        <f aca="true" t="shared" si="0" ref="K5:K36">SUM(E5:J5)</f>
        <v>1370</v>
      </c>
      <c r="L5" s="218">
        <f aca="true" t="shared" si="1" ref="L5:L36">K5/6</f>
        <v>228.33333333333334</v>
      </c>
    </row>
    <row r="6" spans="1:12" ht="15">
      <c r="A6" s="224">
        <v>2</v>
      </c>
      <c r="B6" s="225"/>
      <c r="C6" s="225" t="s">
        <v>94</v>
      </c>
      <c r="D6" s="225" t="s">
        <v>79</v>
      </c>
      <c r="E6" s="219">
        <v>193</v>
      </c>
      <c r="F6" s="219">
        <v>246</v>
      </c>
      <c r="G6" s="219">
        <v>201</v>
      </c>
      <c r="H6" s="219">
        <v>193</v>
      </c>
      <c r="I6" s="219">
        <v>280</v>
      </c>
      <c r="J6" s="219">
        <v>249</v>
      </c>
      <c r="K6" s="219">
        <f t="shared" si="0"/>
        <v>1362</v>
      </c>
      <c r="L6" s="218">
        <f t="shared" si="1"/>
        <v>227</v>
      </c>
    </row>
    <row r="7" spans="1:12" ht="15">
      <c r="A7" s="224">
        <v>3</v>
      </c>
      <c r="B7" s="226"/>
      <c r="C7" s="227" t="s">
        <v>85</v>
      </c>
      <c r="D7" s="227" t="s">
        <v>84</v>
      </c>
      <c r="E7" s="228">
        <v>256</v>
      </c>
      <c r="F7" s="228">
        <v>212</v>
      </c>
      <c r="G7" s="228">
        <v>218</v>
      </c>
      <c r="H7" s="228">
        <v>238</v>
      </c>
      <c r="I7" s="228">
        <v>191</v>
      </c>
      <c r="J7" s="228">
        <v>229</v>
      </c>
      <c r="K7" s="217">
        <f t="shared" si="0"/>
        <v>1344</v>
      </c>
      <c r="L7" s="218">
        <f t="shared" si="1"/>
        <v>224</v>
      </c>
    </row>
    <row r="8" spans="1:12" ht="15">
      <c r="A8" s="224">
        <v>4</v>
      </c>
      <c r="B8" s="226"/>
      <c r="C8" s="227" t="s">
        <v>107</v>
      </c>
      <c r="D8" s="227" t="s">
        <v>89</v>
      </c>
      <c r="E8" s="217">
        <v>193</v>
      </c>
      <c r="F8" s="217">
        <v>234</v>
      </c>
      <c r="G8" s="217">
        <v>243</v>
      </c>
      <c r="H8" s="217">
        <v>228</v>
      </c>
      <c r="I8" s="217">
        <v>187</v>
      </c>
      <c r="J8" s="217">
        <v>258</v>
      </c>
      <c r="K8" s="217">
        <f t="shared" si="0"/>
        <v>1343</v>
      </c>
      <c r="L8" s="218">
        <f t="shared" si="1"/>
        <v>223.83333333333334</v>
      </c>
    </row>
    <row r="9" spans="1:12" ht="15">
      <c r="A9" s="224">
        <v>5</v>
      </c>
      <c r="B9" s="229" t="s">
        <v>115</v>
      </c>
      <c r="C9" s="227" t="s">
        <v>98</v>
      </c>
      <c r="D9" s="227" t="s">
        <v>99</v>
      </c>
      <c r="E9" s="217">
        <v>233</v>
      </c>
      <c r="F9" s="217">
        <v>288</v>
      </c>
      <c r="G9" s="217">
        <v>198</v>
      </c>
      <c r="H9" s="217">
        <v>195</v>
      </c>
      <c r="I9" s="217">
        <v>204</v>
      </c>
      <c r="J9" s="217">
        <v>224</v>
      </c>
      <c r="K9" s="217">
        <f t="shared" si="0"/>
        <v>1342</v>
      </c>
      <c r="L9" s="218">
        <f t="shared" si="1"/>
        <v>223.66666666666666</v>
      </c>
    </row>
    <row r="10" spans="1:12" ht="15">
      <c r="A10" s="224">
        <v>6</v>
      </c>
      <c r="B10" s="226"/>
      <c r="C10" s="227" t="s">
        <v>91</v>
      </c>
      <c r="D10" s="227" t="s">
        <v>84</v>
      </c>
      <c r="E10" s="228">
        <v>222</v>
      </c>
      <c r="F10" s="228">
        <v>224</v>
      </c>
      <c r="G10" s="228">
        <v>242</v>
      </c>
      <c r="H10" s="228">
        <v>193</v>
      </c>
      <c r="I10" s="228">
        <v>193</v>
      </c>
      <c r="J10" s="228">
        <v>225</v>
      </c>
      <c r="K10" s="217">
        <f t="shared" si="0"/>
        <v>1299</v>
      </c>
      <c r="L10" s="218">
        <f t="shared" si="1"/>
        <v>216.5</v>
      </c>
    </row>
    <row r="11" spans="1:12" ht="15">
      <c r="A11" s="224">
        <v>7</v>
      </c>
      <c r="B11" s="226"/>
      <c r="C11" s="227" t="s">
        <v>86</v>
      </c>
      <c r="D11" s="227" t="s">
        <v>84</v>
      </c>
      <c r="E11" s="228">
        <v>174</v>
      </c>
      <c r="F11" s="228">
        <v>289</v>
      </c>
      <c r="G11" s="228">
        <v>220</v>
      </c>
      <c r="H11" s="228">
        <v>211</v>
      </c>
      <c r="I11" s="228">
        <v>222</v>
      </c>
      <c r="J11" s="228">
        <v>182</v>
      </c>
      <c r="K11" s="217">
        <f t="shared" si="0"/>
        <v>1298</v>
      </c>
      <c r="L11" s="218">
        <f t="shared" si="1"/>
        <v>216.33333333333334</v>
      </c>
    </row>
    <row r="12" spans="1:12" ht="15">
      <c r="A12" s="224">
        <v>8</v>
      </c>
      <c r="B12" s="224"/>
      <c r="C12" s="227" t="s">
        <v>88</v>
      </c>
      <c r="D12" s="227" t="s">
        <v>89</v>
      </c>
      <c r="E12" s="228">
        <v>157</v>
      </c>
      <c r="F12" s="228">
        <v>266</v>
      </c>
      <c r="G12" s="228">
        <v>231</v>
      </c>
      <c r="H12" s="228">
        <v>213</v>
      </c>
      <c r="I12" s="228">
        <v>181</v>
      </c>
      <c r="J12" s="228">
        <v>248</v>
      </c>
      <c r="K12" s="217">
        <f t="shared" si="0"/>
        <v>1296</v>
      </c>
      <c r="L12" s="218">
        <f t="shared" si="1"/>
        <v>216</v>
      </c>
    </row>
    <row r="13" spans="1:12" ht="15">
      <c r="A13" s="224">
        <v>9</v>
      </c>
      <c r="B13" s="226" t="s">
        <v>110</v>
      </c>
      <c r="C13" s="227" t="s">
        <v>109</v>
      </c>
      <c r="D13" s="227" t="s">
        <v>99</v>
      </c>
      <c r="E13" s="228">
        <v>178</v>
      </c>
      <c r="F13" s="228">
        <v>219</v>
      </c>
      <c r="G13" s="228">
        <v>200</v>
      </c>
      <c r="H13" s="228">
        <v>244</v>
      </c>
      <c r="I13" s="228">
        <v>223</v>
      </c>
      <c r="J13" s="228">
        <v>227</v>
      </c>
      <c r="K13" s="217">
        <f t="shared" si="0"/>
        <v>1291</v>
      </c>
      <c r="L13" s="218">
        <f t="shared" si="1"/>
        <v>215.16666666666666</v>
      </c>
    </row>
    <row r="14" spans="1:12" ht="15">
      <c r="A14" s="224">
        <v>10</v>
      </c>
      <c r="B14" s="226"/>
      <c r="C14" s="227" t="s">
        <v>111</v>
      </c>
      <c r="D14" s="227" t="s">
        <v>89</v>
      </c>
      <c r="E14" s="228">
        <v>257</v>
      </c>
      <c r="F14" s="228">
        <v>182</v>
      </c>
      <c r="G14" s="228">
        <v>227</v>
      </c>
      <c r="H14" s="228">
        <v>225</v>
      </c>
      <c r="I14" s="228">
        <v>213</v>
      </c>
      <c r="J14" s="228">
        <v>181</v>
      </c>
      <c r="K14" s="217">
        <f t="shared" si="0"/>
        <v>1285</v>
      </c>
      <c r="L14" s="218">
        <f t="shared" si="1"/>
        <v>214.16666666666666</v>
      </c>
    </row>
    <row r="15" spans="1:13" ht="15">
      <c r="A15" s="224">
        <v>11</v>
      </c>
      <c r="B15" s="226"/>
      <c r="C15" s="227" t="s">
        <v>83</v>
      </c>
      <c r="D15" s="227" t="s">
        <v>84</v>
      </c>
      <c r="E15" s="228">
        <v>225</v>
      </c>
      <c r="F15" s="228">
        <v>202</v>
      </c>
      <c r="G15" s="228">
        <v>192</v>
      </c>
      <c r="H15" s="228">
        <v>205</v>
      </c>
      <c r="I15" s="228">
        <v>234</v>
      </c>
      <c r="J15" s="228">
        <v>214</v>
      </c>
      <c r="K15" s="217">
        <f t="shared" si="0"/>
        <v>1272</v>
      </c>
      <c r="L15" s="218">
        <f t="shared" si="1"/>
        <v>212</v>
      </c>
      <c r="M15" s="204"/>
    </row>
    <row r="16" spans="1:12" ht="15">
      <c r="A16" s="230">
        <v>12</v>
      </c>
      <c r="B16" s="226"/>
      <c r="C16" s="227" t="s">
        <v>102</v>
      </c>
      <c r="D16" s="227" t="s">
        <v>103</v>
      </c>
      <c r="E16" s="228">
        <v>214</v>
      </c>
      <c r="F16" s="228">
        <v>183</v>
      </c>
      <c r="G16" s="228">
        <v>213</v>
      </c>
      <c r="H16" s="228">
        <v>206</v>
      </c>
      <c r="I16" s="228">
        <v>218</v>
      </c>
      <c r="J16" s="228">
        <v>234</v>
      </c>
      <c r="K16" s="217">
        <f t="shared" si="0"/>
        <v>1268</v>
      </c>
      <c r="L16" s="218">
        <f t="shared" si="1"/>
        <v>211.33333333333334</v>
      </c>
    </row>
    <row r="17" spans="1:13" ht="15">
      <c r="A17" s="231">
        <v>13</v>
      </c>
      <c r="B17" s="232"/>
      <c r="C17" s="233" t="s">
        <v>90</v>
      </c>
      <c r="D17" s="233" t="s">
        <v>79</v>
      </c>
      <c r="E17" s="234">
        <v>180</v>
      </c>
      <c r="F17" s="234">
        <v>188</v>
      </c>
      <c r="G17" s="234">
        <v>247</v>
      </c>
      <c r="H17" s="234">
        <v>201</v>
      </c>
      <c r="I17" s="234">
        <v>228</v>
      </c>
      <c r="J17" s="234">
        <v>177</v>
      </c>
      <c r="K17" s="235">
        <f t="shared" si="0"/>
        <v>1221</v>
      </c>
      <c r="L17" s="236">
        <f t="shared" si="1"/>
        <v>203.5</v>
      </c>
      <c r="M17" s="239">
        <v>244</v>
      </c>
    </row>
    <row r="18" spans="1:13" ht="15">
      <c r="A18" s="231">
        <v>14</v>
      </c>
      <c r="B18" s="232" t="s">
        <v>115</v>
      </c>
      <c r="C18" s="237" t="s">
        <v>117</v>
      </c>
      <c r="D18" s="237" t="s">
        <v>99</v>
      </c>
      <c r="E18" s="238">
        <v>202</v>
      </c>
      <c r="F18" s="238">
        <v>228</v>
      </c>
      <c r="G18" s="238">
        <v>214</v>
      </c>
      <c r="H18" s="238">
        <v>225</v>
      </c>
      <c r="I18" s="238">
        <v>203</v>
      </c>
      <c r="J18" s="238">
        <v>195</v>
      </c>
      <c r="K18" s="238">
        <f t="shared" si="0"/>
        <v>1267</v>
      </c>
      <c r="L18" s="236">
        <f t="shared" si="1"/>
        <v>211.16666666666666</v>
      </c>
      <c r="M18" s="240">
        <v>244</v>
      </c>
    </row>
    <row r="19" spans="1:13" ht="15">
      <c r="A19" s="231">
        <v>15</v>
      </c>
      <c r="B19" s="232"/>
      <c r="C19" s="233" t="s">
        <v>101</v>
      </c>
      <c r="D19" s="233" t="s">
        <v>79</v>
      </c>
      <c r="E19" s="234">
        <v>182</v>
      </c>
      <c r="F19" s="234">
        <v>165</v>
      </c>
      <c r="G19" s="234">
        <v>204</v>
      </c>
      <c r="H19" s="234">
        <v>208</v>
      </c>
      <c r="I19" s="234">
        <v>223</v>
      </c>
      <c r="J19" s="234">
        <v>224</v>
      </c>
      <c r="K19" s="235">
        <f t="shared" si="0"/>
        <v>1206</v>
      </c>
      <c r="L19" s="236">
        <f t="shared" si="1"/>
        <v>201</v>
      </c>
      <c r="M19" s="239">
        <v>236</v>
      </c>
    </row>
    <row r="20" spans="1:13" ht="15">
      <c r="A20" s="231">
        <v>16</v>
      </c>
      <c r="B20" s="232"/>
      <c r="C20" s="233" t="s">
        <v>114</v>
      </c>
      <c r="D20" s="233" t="s">
        <v>84</v>
      </c>
      <c r="E20" s="234">
        <v>191</v>
      </c>
      <c r="F20" s="234">
        <v>220</v>
      </c>
      <c r="G20" s="234">
        <v>225</v>
      </c>
      <c r="H20" s="234">
        <v>181</v>
      </c>
      <c r="I20" s="234">
        <v>175</v>
      </c>
      <c r="J20" s="234">
        <v>169</v>
      </c>
      <c r="K20" s="235">
        <f t="shared" si="0"/>
        <v>1161</v>
      </c>
      <c r="L20" s="236">
        <f t="shared" si="1"/>
        <v>193.5</v>
      </c>
      <c r="M20" s="241" t="s">
        <v>123</v>
      </c>
    </row>
    <row r="21" spans="1:12" ht="14.25">
      <c r="A21" s="208">
        <v>17</v>
      </c>
      <c r="B21" s="208"/>
      <c r="C21" s="187" t="s">
        <v>82</v>
      </c>
      <c r="D21" s="187" t="s">
        <v>79</v>
      </c>
      <c r="E21" s="188">
        <v>202</v>
      </c>
      <c r="F21" s="188">
        <v>187</v>
      </c>
      <c r="G21" s="188">
        <v>235</v>
      </c>
      <c r="H21" s="188">
        <v>200</v>
      </c>
      <c r="I21" s="188">
        <v>249</v>
      </c>
      <c r="J21" s="188">
        <v>191</v>
      </c>
      <c r="K21" s="217">
        <f t="shared" si="0"/>
        <v>1264</v>
      </c>
      <c r="L21" s="242">
        <f t="shared" si="1"/>
        <v>210.66666666666666</v>
      </c>
    </row>
    <row r="22" spans="1:12" ht="14.25">
      <c r="A22" s="208">
        <v>18</v>
      </c>
      <c r="B22" s="210"/>
      <c r="C22" s="187" t="s">
        <v>80</v>
      </c>
      <c r="D22" s="187" t="s">
        <v>81</v>
      </c>
      <c r="E22" s="188">
        <v>166</v>
      </c>
      <c r="F22" s="188">
        <v>243</v>
      </c>
      <c r="G22" s="188">
        <v>172</v>
      </c>
      <c r="H22" s="188">
        <v>244</v>
      </c>
      <c r="I22" s="188">
        <v>197</v>
      </c>
      <c r="J22" s="188">
        <v>207</v>
      </c>
      <c r="K22" s="217">
        <f t="shared" si="0"/>
        <v>1229</v>
      </c>
      <c r="L22" s="242">
        <f t="shared" si="1"/>
        <v>204.83333333333334</v>
      </c>
    </row>
    <row r="23" spans="1:12" ht="14.25">
      <c r="A23" s="208">
        <v>19</v>
      </c>
      <c r="B23" s="208"/>
      <c r="C23" s="187" t="s">
        <v>93</v>
      </c>
      <c r="D23" s="187" t="s">
        <v>89</v>
      </c>
      <c r="E23" s="188">
        <v>236</v>
      </c>
      <c r="F23" s="188">
        <v>228</v>
      </c>
      <c r="G23" s="188">
        <v>192</v>
      </c>
      <c r="H23" s="188">
        <v>147</v>
      </c>
      <c r="I23" s="188">
        <v>195</v>
      </c>
      <c r="J23" s="188">
        <v>230</v>
      </c>
      <c r="K23" s="217">
        <f t="shared" si="0"/>
        <v>1228</v>
      </c>
      <c r="L23" s="242">
        <f t="shared" si="1"/>
        <v>204.66666666666666</v>
      </c>
    </row>
    <row r="24" spans="1:12" ht="14.25">
      <c r="A24" s="208">
        <v>20</v>
      </c>
      <c r="B24" s="210"/>
      <c r="C24" s="114" t="s">
        <v>108</v>
      </c>
      <c r="D24" s="114" t="s">
        <v>96</v>
      </c>
      <c r="E24" s="115">
        <v>231</v>
      </c>
      <c r="F24" s="115">
        <v>245</v>
      </c>
      <c r="G24" s="115">
        <v>191</v>
      </c>
      <c r="H24" s="115">
        <v>170</v>
      </c>
      <c r="I24" s="115">
        <v>196</v>
      </c>
      <c r="J24" s="115">
        <v>192</v>
      </c>
      <c r="K24" s="217">
        <f t="shared" si="0"/>
        <v>1225</v>
      </c>
      <c r="L24" s="242">
        <f t="shared" si="1"/>
        <v>204.16666666666666</v>
      </c>
    </row>
    <row r="25" spans="1:12" ht="14.25">
      <c r="A25" s="208">
        <v>21</v>
      </c>
      <c r="B25" s="214"/>
      <c r="C25" s="214" t="s">
        <v>116</v>
      </c>
      <c r="D25" s="214" t="s">
        <v>79</v>
      </c>
      <c r="E25" s="216">
        <v>192</v>
      </c>
      <c r="F25" s="216">
        <v>217</v>
      </c>
      <c r="G25" s="216">
        <v>219</v>
      </c>
      <c r="H25" s="216">
        <v>197</v>
      </c>
      <c r="I25" s="216">
        <v>184</v>
      </c>
      <c r="J25" s="216">
        <v>188</v>
      </c>
      <c r="K25" s="219">
        <f t="shared" si="0"/>
        <v>1197</v>
      </c>
      <c r="L25" s="242">
        <f t="shared" si="1"/>
        <v>199.5</v>
      </c>
    </row>
    <row r="26" spans="1:12" ht="14.25">
      <c r="A26" s="208">
        <v>22</v>
      </c>
      <c r="B26" s="209"/>
      <c r="C26" s="114" t="s">
        <v>104</v>
      </c>
      <c r="D26" s="114" t="s">
        <v>89</v>
      </c>
      <c r="E26" s="205">
        <v>187</v>
      </c>
      <c r="F26" s="205">
        <v>198</v>
      </c>
      <c r="G26" s="205">
        <v>201</v>
      </c>
      <c r="H26" s="205">
        <v>157</v>
      </c>
      <c r="I26" s="205">
        <v>202</v>
      </c>
      <c r="J26" s="205">
        <v>212</v>
      </c>
      <c r="K26" s="217">
        <f t="shared" si="0"/>
        <v>1157</v>
      </c>
      <c r="L26" s="242">
        <f t="shared" si="1"/>
        <v>192.83333333333334</v>
      </c>
    </row>
    <row r="27" spans="1:12" ht="14.25">
      <c r="A27" s="208">
        <v>23</v>
      </c>
      <c r="B27" s="209"/>
      <c r="C27" s="206" t="s">
        <v>112</v>
      </c>
      <c r="D27" s="114" t="s">
        <v>96</v>
      </c>
      <c r="E27" s="111">
        <v>197</v>
      </c>
      <c r="F27" s="111">
        <v>178</v>
      </c>
      <c r="G27" s="111">
        <v>183</v>
      </c>
      <c r="H27" s="111">
        <v>191</v>
      </c>
      <c r="I27" s="111">
        <v>194</v>
      </c>
      <c r="J27" s="111">
        <v>212</v>
      </c>
      <c r="K27" s="217">
        <f t="shared" si="0"/>
        <v>1155</v>
      </c>
      <c r="L27" s="242">
        <f t="shared" si="1"/>
        <v>192.5</v>
      </c>
    </row>
    <row r="28" spans="1:12" ht="14.25">
      <c r="A28" s="208">
        <v>24</v>
      </c>
      <c r="B28" s="208"/>
      <c r="C28" s="114" t="s">
        <v>87</v>
      </c>
      <c r="D28" s="114" t="s">
        <v>84</v>
      </c>
      <c r="E28" s="115">
        <v>163</v>
      </c>
      <c r="F28" s="115">
        <v>185</v>
      </c>
      <c r="G28" s="115">
        <v>190</v>
      </c>
      <c r="H28" s="115">
        <v>190</v>
      </c>
      <c r="I28" s="115">
        <v>194</v>
      </c>
      <c r="J28" s="115">
        <v>193</v>
      </c>
      <c r="K28" s="217">
        <f t="shared" si="0"/>
        <v>1115</v>
      </c>
      <c r="L28" s="242">
        <f t="shared" si="1"/>
        <v>185.83333333333334</v>
      </c>
    </row>
    <row r="29" spans="1:12" ht="14.25">
      <c r="A29" s="208">
        <v>25</v>
      </c>
      <c r="B29" s="207"/>
      <c r="C29" s="114" t="s">
        <v>113</v>
      </c>
      <c r="D29" s="114" t="s">
        <v>96</v>
      </c>
      <c r="E29" s="115">
        <v>194</v>
      </c>
      <c r="F29" s="115">
        <v>143</v>
      </c>
      <c r="G29" s="115">
        <v>188</v>
      </c>
      <c r="H29" s="115">
        <v>181</v>
      </c>
      <c r="I29" s="115">
        <v>182</v>
      </c>
      <c r="J29" s="115">
        <v>227</v>
      </c>
      <c r="K29" s="217">
        <f t="shared" si="0"/>
        <v>1115</v>
      </c>
      <c r="L29" s="243">
        <f t="shared" si="1"/>
        <v>185.83333333333334</v>
      </c>
    </row>
    <row r="30" spans="1:12" ht="14.25">
      <c r="A30" s="208">
        <v>26</v>
      </c>
      <c r="B30" s="209"/>
      <c r="C30" s="189" t="s">
        <v>106</v>
      </c>
      <c r="D30" s="187" t="s">
        <v>79</v>
      </c>
      <c r="E30" s="188">
        <v>186</v>
      </c>
      <c r="F30" s="188">
        <v>137</v>
      </c>
      <c r="G30" s="188">
        <v>182</v>
      </c>
      <c r="H30" s="188">
        <v>172</v>
      </c>
      <c r="I30" s="188">
        <v>182</v>
      </c>
      <c r="J30" s="188">
        <v>173</v>
      </c>
      <c r="K30" s="217">
        <f t="shared" si="0"/>
        <v>1032</v>
      </c>
      <c r="L30" s="243">
        <f t="shared" si="1"/>
        <v>172</v>
      </c>
    </row>
    <row r="31" spans="1:12" ht="14.25">
      <c r="A31" s="215">
        <v>27</v>
      </c>
      <c r="B31" s="214"/>
      <c r="C31" s="214" t="s">
        <v>122</v>
      </c>
      <c r="D31" s="214" t="s">
        <v>79</v>
      </c>
      <c r="E31" s="216">
        <v>156</v>
      </c>
      <c r="F31" s="216">
        <v>152</v>
      </c>
      <c r="G31" s="216">
        <v>156</v>
      </c>
      <c r="H31" s="216">
        <v>174</v>
      </c>
      <c r="I31" s="216">
        <v>160</v>
      </c>
      <c r="J31" s="216">
        <v>218</v>
      </c>
      <c r="K31" s="219">
        <f t="shared" si="0"/>
        <v>1016</v>
      </c>
      <c r="L31" s="243">
        <f t="shared" si="1"/>
        <v>169.33333333333334</v>
      </c>
    </row>
    <row r="32" spans="1:12" ht="14.25">
      <c r="A32" s="215">
        <v>28</v>
      </c>
      <c r="B32" s="208"/>
      <c r="C32" s="187" t="s">
        <v>95</v>
      </c>
      <c r="D32" s="187" t="s">
        <v>96</v>
      </c>
      <c r="E32" s="188">
        <v>144</v>
      </c>
      <c r="F32" s="188">
        <v>142</v>
      </c>
      <c r="G32" s="188">
        <v>185</v>
      </c>
      <c r="H32" s="188">
        <v>178</v>
      </c>
      <c r="I32" s="188">
        <v>167</v>
      </c>
      <c r="J32" s="188">
        <v>198</v>
      </c>
      <c r="K32" s="217">
        <f t="shared" si="0"/>
        <v>1014</v>
      </c>
      <c r="L32" s="242">
        <f t="shared" si="1"/>
        <v>169</v>
      </c>
    </row>
    <row r="33" spans="1:12" ht="14.25">
      <c r="A33" s="215">
        <v>29</v>
      </c>
      <c r="B33" s="207"/>
      <c r="C33" s="187" t="s">
        <v>97</v>
      </c>
      <c r="D33" s="187" t="s">
        <v>96</v>
      </c>
      <c r="E33" s="188">
        <v>153</v>
      </c>
      <c r="F33" s="188">
        <v>147</v>
      </c>
      <c r="G33" s="188">
        <v>143</v>
      </c>
      <c r="H33" s="188">
        <v>150</v>
      </c>
      <c r="I33" s="188">
        <v>164</v>
      </c>
      <c r="J33" s="188">
        <v>214</v>
      </c>
      <c r="K33" s="217">
        <f t="shared" si="0"/>
        <v>971</v>
      </c>
      <c r="L33" s="242">
        <f t="shared" si="1"/>
        <v>161.83333333333334</v>
      </c>
    </row>
    <row r="34" spans="1:12" ht="14.25">
      <c r="A34" s="215">
        <v>30</v>
      </c>
      <c r="B34" s="207"/>
      <c r="C34" s="189" t="s">
        <v>78</v>
      </c>
      <c r="D34" s="187" t="s">
        <v>79</v>
      </c>
      <c r="E34" s="190">
        <v>174</v>
      </c>
      <c r="F34" s="190">
        <v>190</v>
      </c>
      <c r="G34" s="190">
        <v>164</v>
      </c>
      <c r="H34" s="190">
        <v>167</v>
      </c>
      <c r="I34" s="190">
        <v>113</v>
      </c>
      <c r="J34" s="190">
        <v>147</v>
      </c>
      <c r="K34" s="217">
        <f t="shared" si="0"/>
        <v>955</v>
      </c>
      <c r="L34" s="242">
        <f t="shared" si="1"/>
        <v>159.16666666666666</v>
      </c>
    </row>
    <row r="35" spans="1:12" ht="14.25">
      <c r="A35" s="215">
        <v>31</v>
      </c>
      <c r="B35" s="207"/>
      <c r="C35" s="213" t="s">
        <v>100</v>
      </c>
      <c r="D35" s="187" t="s">
        <v>79</v>
      </c>
      <c r="E35" s="190">
        <v>150</v>
      </c>
      <c r="F35" s="190">
        <v>122</v>
      </c>
      <c r="G35" s="190">
        <v>141</v>
      </c>
      <c r="H35" s="190">
        <v>128</v>
      </c>
      <c r="I35" s="190">
        <v>113</v>
      </c>
      <c r="J35" s="190">
        <v>152</v>
      </c>
      <c r="K35" s="217">
        <f t="shared" si="0"/>
        <v>806</v>
      </c>
      <c r="L35" s="242">
        <f t="shared" si="1"/>
        <v>134.33333333333334</v>
      </c>
    </row>
    <row r="36" spans="1:12" ht="14.25">
      <c r="A36" s="215">
        <v>32</v>
      </c>
      <c r="B36" s="207"/>
      <c r="C36" s="189" t="s">
        <v>92</v>
      </c>
      <c r="D36" s="187" t="s">
        <v>84</v>
      </c>
      <c r="E36" s="188">
        <v>145</v>
      </c>
      <c r="F36" s="188">
        <v>90</v>
      </c>
      <c r="G36" s="188">
        <v>102</v>
      </c>
      <c r="H36" s="188">
        <v>135</v>
      </c>
      <c r="I36" s="188">
        <v>94</v>
      </c>
      <c r="J36" s="188">
        <v>132</v>
      </c>
      <c r="K36" s="217">
        <f t="shared" si="0"/>
        <v>698</v>
      </c>
      <c r="L36" s="219">
        <f t="shared" si="1"/>
        <v>116.33333333333333</v>
      </c>
    </row>
    <row r="37" spans="1:12" ht="15">
      <c r="A37" s="214"/>
      <c r="B37" s="214"/>
      <c r="C37" s="214"/>
      <c r="D37" s="214"/>
      <c r="E37" s="216"/>
      <c r="F37" s="216"/>
      <c r="G37" s="216"/>
      <c r="H37" s="216"/>
      <c r="I37" s="216"/>
      <c r="J37" s="216"/>
      <c r="K37" s="219"/>
      <c r="L37" s="220"/>
    </row>
    <row r="38" spans="1:12" ht="15">
      <c r="A38" s="214"/>
      <c r="B38" s="214"/>
      <c r="C38" s="214"/>
      <c r="D38" s="214"/>
      <c r="E38" s="216"/>
      <c r="F38" s="216"/>
      <c r="G38" s="216"/>
      <c r="H38" s="216"/>
      <c r="I38" s="216"/>
      <c r="J38" s="216"/>
      <c r="K38" s="219"/>
      <c r="L38" s="220"/>
    </row>
    <row r="39" spans="1:12" ht="15">
      <c r="A39" s="214"/>
      <c r="B39" s="214"/>
      <c r="C39" s="214"/>
      <c r="D39" s="214"/>
      <c r="E39" s="216"/>
      <c r="F39" s="216"/>
      <c r="G39" s="216"/>
      <c r="H39" s="216"/>
      <c r="I39" s="216"/>
      <c r="J39" s="216"/>
      <c r="K39" s="219"/>
      <c r="L39" s="220"/>
    </row>
    <row r="40" spans="1:12" ht="15">
      <c r="A40" s="214"/>
      <c r="B40" s="214"/>
      <c r="C40" s="214"/>
      <c r="D40" s="214"/>
      <c r="E40" s="216"/>
      <c r="F40" s="216"/>
      <c r="G40" s="216"/>
      <c r="H40" s="216"/>
      <c r="I40" s="216"/>
      <c r="J40" s="216"/>
      <c r="K40" s="219"/>
      <c r="L40" s="220"/>
    </row>
    <row r="41" spans="1:12" ht="15">
      <c r="A41" s="214"/>
      <c r="B41" s="214"/>
      <c r="C41" s="214"/>
      <c r="D41" s="214"/>
      <c r="E41" s="216"/>
      <c r="F41" s="216"/>
      <c r="G41" s="216"/>
      <c r="H41" s="216"/>
      <c r="I41" s="216"/>
      <c r="J41" s="216"/>
      <c r="K41" s="219"/>
      <c r="L41" s="220"/>
    </row>
    <row r="42" spans="1:12" ht="15">
      <c r="A42" s="214"/>
      <c r="B42" s="214"/>
      <c r="C42" s="214"/>
      <c r="D42" s="214"/>
      <c r="E42" s="216"/>
      <c r="F42" s="216"/>
      <c r="G42" s="216"/>
      <c r="H42" s="216"/>
      <c r="I42" s="216"/>
      <c r="J42" s="216"/>
      <c r="K42" s="219"/>
      <c r="L42" s="22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4"/>
  <sheetViews>
    <sheetView zoomScale="85" zoomScaleNormal="85" zoomScalePageLayoutView="0" workbookViewId="0" topLeftCell="A1">
      <selection activeCell="P26" sqref="P26"/>
    </sheetView>
  </sheetViews>
  <sheetFormatPr defaultColWidth="9.00390625" defaultRowHeight="12.75"/>
  <cols>
    <col min="2" max="2" width="33.75390625" style="0" customWidth="1"/>
    <col min="7" max="7" width="24.25390625" style="0" customWidth="1"/>
    <col min="12" max="12" width="27.75390625" style="0" customWidth="1"/>
    <col min="13" max="13" width="8.375" style="0" customWidth="1"/>
    <col min="14" max="14" width="9.00390625" style="0" hidden="1" customWidth="1"/>
    <col min="15" max="15" width="9.125" style="0" hidden="1" customWidth="1"/>
  </cols>
  <sheetData>
    <row r="1" spans="2:12" ht="25.5">
      <c r="B1" s="271" t="s">
        <v>59</v>
      </c>
      <c r="C1" s="271"/>
      <c r="D1" s="271"/>
      <c r="E1" s="271"/>
      <c r="F1" s="271"/>
      <c r="G1" s="271"/>
      <c r="H1" s="271"/>
      <c r="I1" s="271"/>
      <c r="J1" s="271"/>
      <c r="K1" s="271"/>
      <c r="L1" s="271"/>
    </row>
    <row r="2" spans="2:12" ht="25.5">
      <c r="B2" s="137" t="s">
        <v>55</v>
      </c>
      <c r="C2" s="137"/>
      <c r="D2" s="137"/>
      <c r="E2" s="137" t="s">
        <v>53</v>
      </c>
      <c r="F2" s="137"/>
      <c r="G2" s="137"/>
      <c r="H2" s="137"/>
      <c r="I2" s="137"/>
      <c r="J2" s="137"/>
      <c r="K2" s="137"/>
      <c r="L2" s="137"/>
    </row>
    <row r="3" spans="3:12" ht="18.75">
      <c r="C3" s="139"/>
      <c r="D3" s="139"/>
      <c r="E3" s="139"/>
      <c r="F3" s="139"/>
      <c r="G3" s="138">
        <v>41245</v>
      </c>
      <c r="H3" s="139"/>
      <c r="I3" s="139"/>
      <c r="J3" s="139"/>
      <c r="K3" s="139"/>
      <c r="L3" s="139"/>
    </row>
    <row r="4" spans="1:16" ht="18" customHeight="1">
      <c r="A4" s="118"/>
      <c r="B4" s="119" t="s">
        <v>62</v>
      </c>
      <c r="C4" s="120"/>
      <c r="D4" s="120"/>
      <c r="E4" s="120"/>
      <c r="F4" s="120"/>
      <c r="G4" s="119" t="s">
        <v>51</v>
      </c>
      <c r="H4" s="120"/>
      <c r="I4" s="120"/>
      <c r="J4" s="120"/>
      <c r="K4" s="120"/>
      <c r="L4" s="119"/>
      <c r="M4" s="120"/>
      <c r="N4" s="120"/>
      <c r="O4" s="118"/>
      <c r="P4" s="118"/>
    </row>
    <row r="5" spans="1:16" ht="31.5">
      <c r="A5" s="121" t="s">
        <v>28</v>
      </c>
      <c r="B5" s="121" t="s">
        <v>49</v>
      </c>
      <c r="C5" s="121" t="s">
        <v>1</v>
      </c>
      <c r="D5" s="121" t="s">
        <v>2</v>
      </c>
      <c r="E5" s="121" t="s">
        <v>50</v>
      </c>
      <c r="F5" s="123" t="s">
        <v>28</v>
      </c>
      <c r="G5" s="123" t="str">
        <f>B5</f>
        <v>Фамилия Имя</v>
      </c>
      <c r="H5" s="121" t="s">
        <v>1</v>
      </c>
      <c r="I5" s="121" t="s">
        <v>2</v>
      </c>
      <c r="J5" s="121" t="s">
        <v>50</v>
      </c>
      <c r="K5" s="122"/>
      <c r="L5" s="130" t="s">
        <v>53</v>
      </c>
      <c r="M5" s="129"/>
      <c r="N5" s="129"/>
      <c r="O5" s="131"/>
      <c r="P5" s="40"/>
    </row>
    <row r="6" spans="1:16" ht="18.75" customHeight="1">
      <c r="A6" s="124">
        <v>16</v>
      </c>
      <c r="B6" s="116" t="s">
        <v>90</v>
      </c>
      <c r="C6" s="125">
        <v>184</v>
      </c>
      <c r="D6" s="125">
        <v>190</v>
      </c>
      <c r="E6" s="270">
        <f>SUM(C6:D6)</f>
        <v>374</v>
      </c>
      <c r="F6" s="124"/>
      <c r="G6" s="116" t="s">
        <v>111</v>
      </c>
      <c r="H6" s="125">
        <v>226</v>
      </c>
      <c r="I6" s="125">
        <v>185</v>
      </c>
      <c r="J6" s="141">
        <v>411</v>
      </c>
      <c r="K6" s="127"/>
      <c r="L6" s="121" t="s">
        <v>49</v>
      </c>
      <c r="M6" s="121" t="s">
        <v>1</v>
      </c>
      <c r="N6" s="121" t="s">
        <v>2</v>
      </c>
      <c r="O6" s="121" t="s">
        <v>50</v>
      </c>
      <c r="P6" s="121" t="s">
        <v>0</v>
      </c>
    </row>
    <row r="7" spans="1:16" ht="18.75" customHeight="1">
      <c r="A7" s="124">
        <v>15</v>
      </c>
      <c r="B7" s="116" t="s">
        <v>101</v>
      </c>
      <c r="C7" s="125">
        <v>196</v>
      </c>
      <c r="D7" s="125">
        <v>191</v>
      </c>
      <c r="E7" s="270">
        <f>SUM(C7:D7)</f>
        <v>387</v>
      </c>
      <c r="F7" s="124"/>
      <c r="G7" s="117" t="s">
        <v>102</v>
      </c>
      <c r="H7" s="125">
        <v>200</v>
      </c>
      <c r="I7" s="125">
        <v>182</v>
      </c>
      <c r="J7" s="141">
        <v>382</v>
      </c>
      <c r="K7" s="127"/>
      <c r="L7" s="117" t="s">
        <v>85</v>
      </c>
      <c r="M7" s="126">
        <v>245</v>
      </c>
      <c r="N7" s="126">
        <v>235</v>
      </c>
      <c r="O7" s="126">
        <v>480</v>
      </c>
      <c r="P7" s="172">
        <v>1</v>
      </c>
    </row>
    <row r="8" spans="1:16" ht="18.75" customHeight="1">
      <c r="A8" s="124"/>
      <c r="B8" s="116" t="s">
        <v>117</v>
      </c>
      <c r="C8" s="125">
        <v>209</v>
      </c>
      <c r="D8" s="125">
        <v>201</v>
      </c>
      <c r="E8" s="141">
        <f>SUM(C8:D8)</f>
        <v>410</v>
      </c>
      <c r="F8" s="124">
        <v>9</v>
      </c>
      <c r="G8" s="116" t="s">
        <v>88</v>
      </c>
      <c r="H8" s="125">
        <v>143</v>
      </c>
      <c r="I8" s="125">
        <v>221</v>
      </c>
      <c r="J8" s="270">
        <v>364</v>
      </c>
      <c r="K8" s="127"/>
      <c r="L8" s="116" t="s">
        <v>118</v>
      </c>
      <c r="M8" s="126">
        <v>197</v>
      </c>
      <c r="N8" s="126">
        <v>259</v>
      </c>
      <c r="O8" s="126">
        <v>456</v>
      </c>
      <c r="P8" s="172">
        <v>2</v>
      </c>
    </row>
    <row r="9" spans="1:16" ht="18.75" customHeight="1">
      <c r="A9" s="124"/>
      <c r="B9" s="116" t="s">
        <v>114</v>
      </c>
      <c r="C9" s="125">
        <v>208</v>
      </c>
      <c r="D9" s="125">
        <v>205</v>
      </c>
      <c r="E9" s="141">
        <f>SUM(C9:D9)</f>
        <v>413</v>
      </c>
      <c r="F9" s="124">
        <v>10</v>
      </c>
      <c r="G9" s="116" t="s">
        <v>86</v>
      </c>
      <c r="H9" s="125">
        <v>181</v>
      </c>
      <c r="I9" s="125">
        <v>173</v>
      </c>
      <c r="J9" s="270">
        <v>354</v>
      </c>
      <c r="K9" s="127"/>
      <c r="L9" s="116" t="s">
        <v>94</v>
      </c>
      <c r="M9" s="126">
        <v>205</v>
      </c>
      <c r="N9" s="126">
        <v>248</v>
      </c>
      <c r="O9" s="126">
        <v>453</v>
      </c>
      <c r="P9" s="172">
        <v>3</v>
      </c>
    </row>
    <row r="10" spans="1:16" ht="18.75" customHeight="1">
      <c r="A10" s="129"/>
      <c r="B10" s="130" t="s">
        <v>61</v>
      </c>
      <c r="C10" s="129"/>
      <c r="D10" s="129"/>
      <c r="E10" s="131"/>
      <c r="F10" s="129"/>
      <c r="G10" s="130" t="s">
        <v>52</v>
      </c>
      <c r="H10" s="129"/>
      <c r="I10" s="129"/>
      <c r="J10" s="131"/>
      <c r="K10" s="127"/>
      <c r="L10" s="116" t="s">
        <v>107</v>
      </c>
      <c r="M10" s="126">
        <v>192</v>
      </c>
      <c r="N10" s="126">
        <v>187</v>
      </c>
      <c r="O10" s="126">
        <v>379</v>
      </c>
      <c r="P10" s="270">
        <v>4</v>
      </c>
    </row>
    <row r="11" spans="1:16" ht="18.75" customHeight="1">
      <c r="A11" s="123" t="s">
        <v>28</v>
      </c>
      <c r="B11" s="121" t="str">
        <f>G5</f>
        <v>Фамилия Имя</v>
      </c>
      <c r="C11" s="121" t="s">
        <v>1</v>
      </c>
      <c r="D11" s="121" t="s">
        <v>2</v>
      </c>
      <c r="E11" s="121" t="s">
        <v>50</v>
      </c>
      <c r="F11" s="123" t="s">
        <v>28</v>
      </c>
      <c r="G11" s="121" t="s">
        <v>49</v>
      </c>
      <c r="H11" s="121" t="s">
        <v>1</v>
      </c>
      <c r="I11" s="121" t="s">
        <v>2</v>
      </c>
      <c r="J11" s="121" t="s">
        <v>50</v>
      </c>
      <c r="K11" s="127"/>
      <c r="L11" s="128"/>
      <c r="M11" s="79"/>
      <c r="N11" s="79"/>
      <c r="O11" s="79"/>
      <c r="P11" s="79"/>
    </row>
    <row r="12" spans="1:16" ht="18.75" customHeight="1">
      <c r="A12" s="124"/>
      <c r="B12" s="117" t="s">
        <v>117</v>
      </c>
      <c r="C12" s="125">
        <v>211</v>
      </c>
      <c r="D12" s="125">
        <v>226</v>
      </c>
      <c r="E12" s="141">
        <f>SUM(C12:D12)</f>
        <v>437</v>
      </c>
      <c r="F12" s="124"/>
      <c r="G12" s="116" t="s">
        <v>102</v>
      </c>
      <c r="H12" s="125">
        <v>214</v>
      </c>
      <c r="I12" s="125">
        <v>212</v>
      </c>
      <c r="J12" s="141">
        <v>426</v>
      </c>
      <c r="K12" s="127"/>
      <c r="L12" s="128"/>
      <c r="M12" s="79"/>
      <c r="N12" s="79"/>
      <c r="O12" s="79"/>
      <c r="P12" s="79"/>
    </row>
    <row r="13" spans="1:16" ht="18.75" customHeight="1">
      <c r="A13" s="124"/>
      <c r="B13" s="116" t="s">
        <v>102</v>
      </c>
      <c r="C13" s="125">
        <v>247</v>
      </c>
      <c r="D13" s="125">
        <v>157</v>
      </c>
      <c r="E13" s="141">
        <f>SUM(C13:D13)</f>
        <v>404</v>
      </c>
      <c r="F13" s="124"/>
      <c r="G13" s="116" t="s">
        <v>111</v>
      </c>
      <c r="H13" s="125">
        <v>211</v>
      </c>
      <c r="I13" s="125">
        <v>213</v>
      </c>
      <c r="J13" s="141">
        <v>424</v>
      </c>
      <c r="K13" s="127"/>
      <c r="L13" s="128"/>
      <c r="M13" s="79"/>
      <c r="N13" s="79" t="s">
        <v>12</v>
      </c>
      <c r="O13" s="79"/>
      <c r="P13" s="79"/>
    </row>
    <row r="14" spans="1:16" ht="16.5" customHeight="1">
      <c r="A14" s="124">
        <v>13</v>
      </c>
      <c r="B14" s="117" t="s">
        <v>114</v>
      </c>
      <c r="C14" s="125">
        <v>177</v>
      </c>
      <c r="D14" s="125">
        <v>190</v>
      </c>
      <c r="E14" s="270">
        <f>SUM(C14:D14)</f>
        <v>367</v>
      </c>
      <c r="F14" s="124">
        <v>7</v>
      </c>
      <c r="G14" s="116" t="s">
        <v>98</v>
      </c>
      <c r="H14" s="125">
        <v>167</v>
      </c>
      <c r="I14" s="125">
        <v>251</v>
      </c>
      <c r="J14" s="270">
        <v>418</v>
      </c>
      <c r="K14" s="122"/>
      <c r="L14" s="128"/>
      <c r="M14" s="79"/>
      <c r="N14" s="79"/>
      <c r="O14" s="79"/>
      <c r="P14" s="131"/>
    </row>
    <row r="15" spans="1:16" ht="18.75" customHeight="1">
      <c r="A15" s="124">
        <v>14</v>
      </c>
      <c r="B15" s="116" t="s">
        <v>83</v>
      </c>
      <c r="C15" s="125">
        <v>168</v>
      </c>
      <c r="D15" s="125">
        <v>193</v>
      </c>
      <c r="E15" s="270">
        <f>SUM(C15:D15)</f>
        <v>361</v>
      </c>
      <c r="F15" s="124">
        <v>8</v>
      </c>
      <c r="G15" s="117" t="s">
        <v>91</v>
      </c>
      <c r="H15" s="125">
        <v>162</v>
      </c>
      <c r="I15" s="125">
        <v>158</v>
      </c>
      <c r="J15" s="270">
        <v>320</v>
      </c>
      <c r="K15" s="122"/>
      <c r="L15" s="133"/>
      <c r="M15" s="132"/>
      <c r="N15" s="132"/>
      <c r="O15" s="134"/>
      <c r="P15" s="79"/>
    </row>
    <row r="16" spans="1:16" ht="18.75" customHeight="1">
      <c r="A16" s="129"/>
      <c r="B16" s="130" t="s">
        <v>60</v>
      </c>
      <c r="C16" s="129"/>
      <c r="D16" s="129"/>
      <c r="E16" s="131"/>
      <c r="F16" s="129"/>
      <c r="G16" s="130" t="s">
        <v>63</v>
      </c>
      <c r="H16" s="129"/>
      <c r="I16" s="129"/>
      <c r="J16" s="131"/>
      <c r="K16" s="127"/>
      <c r="P16" s="79"/>
    </row>
    <row r="17" spans="1:16" ht="18.75" customHeight="1">
      <c r="A17" s="123" t="s">
        <v>28</v>
      </c>
      <c r="B17" s="121" t="s">
        <v>49</v>
      </c>
      <c r="C17" s="121" t="s">
        <v>1</v>
      </c>
      <c r="D17" s="121" t="s">
        <v>2</v>
      </c>
      <c r="E17" s="121" t="s">
        <v>50</v>
      </c>
      <c r="F17" s="123" t="s">
        <v>28</v>
      </c>
      <c r="G17" s="121" t="s">
        <v>49</v>
      </c>
      <c r="H17" s="121" t="s">
        <v>1</v>
      </c>
      <c r="I17" s="121" t="s">
        <v>2</v>
      </c>
      <c r="J17" s="121" t="s">
        <v>50</v>
      </c>
      <c r="K17" s="127"/>
      <c r="L17" s="275" t="s">
        <v>54</v>
      </c>
      <c r="M17" s="276"/>
      <c r="N17" s="79"/>
      <c r="O17" s="79"/>
      <c r="P17" s="79"/>
    </row>
    <row r="18" spans="1:16" ht="18.75" customHeight="1">
      <c r="A18" s="124"/>
      <c r="B18" s="117" t="s">
        <v>111</v>
      </c>
      <c r="C18" s="125">
        <v>227</v>
      </c>
      <c r="D18" s="125">
        <v>236</v>
      </c>
      <c r="E18" s="141">
        <f>SUM(C18:D18)</f>
        <v>463</v>
      </c>
      <c r="F18" s="124"/>
      <c r="G18" s="116" t="s">
        <v>107</v>
      </c>
      <c r="H18" s="125">
        <v>213</v>
      </c>
      <c r="I18" s="125">
        <v>183</v>
      </c>
      <c r="J18" s="141">
        <v>396</v>
      </c>
      <c r="K18" s="127"/>
      <c r="L18" s="128"/>
      <c r="M18" s="79"/>
      <c r="N18" s="79"/>
      <c r="O18" s="79"/>
      <c r="P18" s="79"/>
    </row>
    <row r="19" spans="1:16" ht="18.75" customHeight="1">
      <c r="A19" s="124"/>
      <c r="B19" s="116" t="s">
        <v>102</v>
      </c>
      <c r="C19" s="125">
        <v>245</v>
      </c>
      <c r="D19" s="125">
        <v>203</v>
      </c>
      <c r="E19" s="141">
        <f>SUM(C19:D19)</f>
        <v>448</v>
      </c>
      <c r="F19" s="124"/>
      <c r="G19" s="116" t="s">
        <v>85</v>
      </c>
      <c r="H19" s="125">
        <v>170</v>
      </c>
      <c r="I19" s="125">
        <v>191</v>
      </c>
      <c r="J19" s="141">
        <v>361</v>
      </c>
      <c r="K19" s="127"/>
      <c r="L19" s="160" t="s">
        <v>149</v>
      </c>
      <c r="M19" s="162"/>
      <c r="N19" s="161"/>
      <c r="O19" s="162"/>
      <c r="P19" s="134"/>
    </row>
    <row r="20" spans="1:11" ht="18.75" customHeight="1">
      <c r="A20" s="124">
        <v>11</v>
      </c>
      <c r="B20" s="117" t="s">
        <v>117</v>
      </c>
      <c r="C20" s="125">
        <v>201</v>
      </c>
      <c r="D20" s="125">
        <v>204</v>
      </c>
      <c r="E20" s="270">
        <f>SUM(C20:D20)</f>
        <v>405</v>
      </c>
      <c r="F20" s="124">
        <v>5</v>
      </c>
      <c r="G20" s="116" t="s">
        <v>111</v>
      </c>
      <c r="H20" s="125">
        <v>167</v>
      </c>
      <c r="I20" s="125">
        <v>168</v>
      </c>
      <c r="J20" s="270">
        <v>335</v>
      </c>
      <c r="K20" s="127"/>
    </row>
    <row r="21" spans="1:16" ht="18.75" customHeight="1">
      <c r="A21" s="124">
        <v>12</v>
      </c>
      <c r="B21" s="116" t="s">
        <v>109</v>
      </c>
      <c r="C21" s="125">
        <v>181</v>
      </c>
      <c r="D21" s="125">
        <v>215</v>
      </c>
      <c r="E21" s="270">
        <f>SUM(C21:D21)</f>
        <v>396</v>
      </c>
      <c r="F21" s="124">
        <v>6</v>
      </c>
      <c r="G21" s="117" t="s">
        <v>102</v>
      </c>
      <c r="H21" s="125">
        <v>172</v>
      </c>
      <c r="I21" s="125">
        <v>162</v>
      </c>
      <c r="J21" s="270">
        <v>334</v>
      </c>
      <c r="K21" s="127"/>
      <c r="P21" s="79"/>
    </row>
    <row r="22" spans="11:16" ht="18.75" customHeight="1">
      <c r="K22" s="127"/>
      <c r="P22" s="79"/>
    </row>
    <row r="23" spans="11:16" ht="18.75" customHeight="1">
      <c r="K23" s="127"/>
      <c r="L23" s="299" t="s">
        <v>150</v>
      </c>
      <c r="M23" s="299"/>
      <c r="N23" s="299"/>
      <c r="O23" s="299"/>
      <c r="P23" s="299"/>
    </row>
    <row r="24" ht="18.75" customHeight="1">
      <c r="K24" s="122"/>
    </row>
  </sheetData>
  <sheetProtection/>
  <mergeCells count="2">
    <mergeCell ref="L17:M17"/>
    <mergeCell ref="B1:L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7"/>
  <sheetViews>
    <sheetView zoomScalePageLayoutView="0" workbookViewId="0" topLeftCell="A19">
      <selection activeCell="B39" sqref="B39"/>
    </sheetView>
  </sheetViews>
  <sheetFormatPr defaultColWidth="9.00390625" defaultRowHeight="12.75"/>
  <cols>
    <col min="2" max="2" width="34.625" style="0" customWidth="1"/>
    <col min="3" max="3" width="29.75390625" style="0" customWidth="1"/>
  </cols>
  <sheetData>
    <row r="1" spans="2:14" ht="25.5">
      <c r="B1" s="136" t="s">
        <v>64</v>
      </c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</row>
    <row r="2" spans="2:14" ht="25.5">
      <c r="B2" s="137" t="s">
        <v>56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</row>
    <row r="3" spans="2:14" ht="18.75">
      <c r="B3" s="138" t="s">
        <v>65</v>
      </c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</row>
    <row r="4" spans="1:7" s="144" customFormat="1" ht="16.5" customHeight="1">
      <c r="A4" s="143">
        <v>1</v>
      </c>
      <c r="B4" s="148" t="s">
        <v>85</v>
      </c>
      <c r="C4" s="148" t="s">
        <v>84</v>
      </c>
      <c r="E4" s="145"/>
      <c r="F4" s="67"/>
      <c r="G4" s="66"/>
    </row>
    <row r="5" spans="1:7" s="144" customFormat="1" ht="16.5" customHeight="1">
      <c r="A5" s="143">
        <v>2</v>
      </c>
      <c r="B5" s="142" t="s">
        <v>118</v>
      </c>
      <c r="C5" s="149" t="s">
        <v>99</v>
      </c>
      <c r="E5" s="145"/>
      <c r="F5" s="66"/>
      <c r="G5" s="66"/>
    </row>
    <row r="6" spans="1:7" s="144" customFormat="1" ht="16.5" customHeight="1">
      <c r="A6" s="143">
        <v>3</v>
      </c>
      <c r="B6" s="142" t="s">
        <v>94</v>
      </c>
      <c r="C6" s="149" t="s">
        <v>79</v>
      </c>
      <c r="E6" s="145"/>
      <c r="F6" s="66"/>
      <c r="G6" s="66"/>
    </row>
    <row r="7" spans="1:7" s="144" customFormat="1" ht="16.5" customHeight="1">
      <c r="A7" s="143">
        <v>4</v>
      </c>
      <c r="B7" s="142" t="s">
        <v>107</v>
      </c>
      <c r="C7" s="149" t="s">
        <v>89</v>
      </c>
      <c r="E7" s="145"/>
      <c r="F7" s="146"/>
      <c r="G7" s="67"/>
    </row>
    <row r="8" spans="1:7" s="144" customFormat="1" ht="16.5" customHeight="1">
      <c r="A8" s="143">
        <v>5</v>
      </c>
      <c r="B8" s="142" t="s">
        <v>111</v>
      </c>
      <c r="C8" s="149" t="s">
        <v>89</v>
      </c>
      <c r="E8" s="145"/>
      <c r="F8" s="146"/>
      <c r="G8" s="66"/>
    </row>
    <row r="9" spans="1:7" s="144" customFormat="1" ht="16.5" customHeight="1">
      <c r="A9" s="143">
        <v>6</v>
      </c>
      <c r="B9" s="142" t="s">
        <v>102</v>
      </c>
      <c r="C9" s="149" t="s">
        <v>103</v>
      </c>
      <c r="E9" s="145"/>
      <c r="F9" s="66"/>
      <c r="G9" s="66"/>
    </row>
    <row r="10" spans="1:7" s="144" customFormat="1" ht="16.5" customHeight="1">
      <c r="A10" s="143">
        <v>7</v>
      </c>
      <c r="B10" s="148" t="s">
        <v>98</v>
      </c>
      <c r="C10" s="149" t="s">
        <v>99</v>
      </c>
      <c r="E10" s="145"/>
      <c r="F10" s="66"/>
      <c r="G10" s="67"/>
    </row>
    <row r="11" spans="1:7" s="144" customFormat="1" ht="16.5" customHeight="1">
      <c r="A11" s="143">
        <v>8</v>
      </c>
      <c r="B11" s="142" t="s">
        <v>91</v>
      </c>
      <c r="C11" s="149" t="s">
        <v>84</v>
      </c>
      <c r="E11" s="145"/>
      <c r="F11" s="66"/>
      <c r="G11" s="66"/>
    </row>
    <row r="12" spans="1:7" s="144" customFormat="1" ht="16.5" customHeight="1">
      <c r="A12" s="143">
        <v>9</v>
      </c>
      <c r="B12" s="142" t="s">
        <v>88</v>
      </c>
      <c r="C12" s="149" t="s">
        <v>89</v>
      </c>
      <c r="E12" s="145"/>
      <c r="F12" s="66"/>
      <c r="G12" s="66"/>
    </row>
    <row r="13" spans="1:7" s="144" customFormat="1" ht="16.5" customHeight="1">
      <c r="A13" s="143">
        <v>10</v>
      </c>
      <c r="B13" s="142" t="s">
        <v>86</v>
      </c>
      <c r="C13" s="149" t="s">
        <v>84</v>
      </c>
      <c r="E13" s="145"/>
      <c r="F13" s="66"/>
      <c r="G13" s="66"/>
    </row>
    <row r="14" spans="1:7" s="144" customFormat="1" ht="16.5" customHeight="1">
      <c r="A14" s="143">
        <v>11</v>
      </c>
      <c r="B14" s="142" t="s">
        <v>117</v>
      </c>
      <c r="C14" s="149" t="s">
        <v>99</v>
      </c>
      <c r="E14" s="145"/>
      <c r="F14" s="66"/>
      <c r="G14" s="67"/>
    </row>
    <row r="15" spans="1:7" s="144" customFormat="1" ht="16.5" customHeight="1">
      <c r="A15" s="143">
        <v>12</v>
      </c>
      <c r="B15" s="142" t="s">
        <v>109</v>
      </c>
      <c r="C15" s="149" t="s">
        <v>99</v>
      </c>
      <c r="F15" s="66"/>
      <c r="G15" s="67"/>
    </row>
    <row r="16" spans="1:7" s="144" customFormat="1" ht="16.5" customHeight="1">
      <c r="A16" s="143">
        <v>13</v>
      </c>
      <c r="B16" s="142" t="s">
        <v>114</v>
      </c>
      <c r="C16" s="149" t="s">
        <v>84</v>
      </c>
      <c r="F16" s="66"/>
      <c r="G16" s="67"/>
    </row>
    <row r="17" spans="1:7" s="144" customFormat="1" ht="16.5" customHeight="1">
      <c r="A17" s="143">
        <v>14</v>
      </c>
      <c r="B17" s="142" t="s">
        <v>83</v>
      </c>
      <c r="C17" s="149" t="s">
        <v>84</v>
      </c>
      <c r="F17" s="66"/>
      <c r="G17" s="66"/>
    </row>
    <row r="18" spans="1:7" s="144" customFormat="1" ht="16.5" customHeight="1">
      <c r="A18" s="143">
        <v>15</v>
      </c>
      <c r="B18" s="142" t="s">
        <v>101</v>
      </c>
      <c r="C18" s="149" t="s">
        <v>79</v>
      </c>
      <c r="E18" s="150"/>
      <c r="F18" s="66"/>
      <c r="G18" s="67"/>
    </row>
    <row r="19" spans="1:7" s="144" customFormat="1" ht="16.5" customHeight="1">
      <c r="A19" s="143">
        <v>16</v>
      </c>
      <c r="B19" s="142" t="s">
        <v>90</v>
      </c>
      <c r="C19" s="149" t="s">
        <v>79</v>
      </c>
      <c r="F19" s="66"/>
      <c r="G19" s="66"/>
    </row>
    <row r="20" spans="1:7" s="144" customFormat="1" ht="16.5" customHeight="1">
      <c r="A20" s="143">
        <v>17</v>
      </c>
      <c r="B20" s="300" t="s">
        <v>82</v>
      </c>
      <c r="C20" s="300" t="s">
        <v>79</v>
      </c>
      <c r="F20" s="66"/>
      <c r="G20" s="67"/>
    </row>
    <row r="21" spans="1:7" s="144" customFormat="1" ht="16.5" customHeight="1">
      <c r="A21" s="143">
        <v>18</v>
      </c>
      <c r="B21" s="300" t="s">
        <v>80</v>
      </c>
      <c r="C21" s="300" t="s">
        <v>81</v>
      </c>
      <c r="F21" s="66"/>
      <c r="G21" s="66"/>
    </row>
    <row r="22" spans="1:3" s="144" customFormat="1" ht="16.5" customHeight="1">
      <c r="A22" s="143">
        <v>19</v>
      </c>
      <c r="B22" s="300" t="s">
        <v>93</v>
      </c>
      <c r="C22" s="300" t="s">
        <v>89</v>
      </c>
    </row>
    <row r="23" spans="1:3" s="144" customFormat="1" ht="16.5" customHeight="1">
      <c r="A23" s="143">
        <v>20</v>
      </c>
      <c r="B23" s="148" t="s">
        <v>108</v>
      </c>
      <c r="C23" s="148" t="s">
        <v>96</v>
      </c>
    </row>
    <row r="24" spans="1:3" s="144" customFormat="1" ht="16.5" customHeight="1">
      <c r="A24" s="143">
        <v>21</v>
      </c>
      <c r="B24" s="301" t="s">
        <v>116</v>
      </c>
      <c r="C24" s="301" t="s">
        <v>79</v>
      </c>
    </row>
    <row r="25" spans="1:3" s="144" customFormat="1" ht="16.5" customHeight="1">
      <c r="A25" s="143">
        <v>22</v>
      </c>
      <c r="B25" s="148" t="s">
        <v>104</v>
      </c>
      <c r="C25" s="148" t="s">
        <v>89</v>
      </c>
    </row>
    <row r="26" spans="1:3" s="144" customFormat="1" ht="16.5" customHeight="1">
      <c r="A26" s="143">
        <v>23</v>
      </c>
      <c r="B26" s="302" t="s">
        <v>112</v>
      </c>
      <c r="C26" s="148" t="s">
        <v>96</v>
      </c>
    </row>
    <row r="27" spans="1:3" s="144" customFormat="1" ht="16.5" customHeight="1">
      <c r="A27" s="143">
        <v>24</v>
      </c>
      <c r="B27" s="148" t="s">
        <v>87</v>
      </c>
      <c r="C27" s="148" t="s">
        <v>84</v>
      </c>
    </row>
    <row r="28" spans="1:3" s="144" customFormat="1" ht="16.5" customHeight="1">
      <c r="A28" s="143">
        <v>25</v>
      </c>
      <c r="B28" s="148" t="s">
        <v>113</v>
      </c>
      <c r="C28" s="148" t="s">
        <v>96</v>
      </c>
    </row>
    <row r="29" spans="1:6" s="144" customFormat="1" ht="16.5" customHeight="1">
      <c r="A29" s="143">
        <v>26</v>
      </c>
      <c r="B29" s="303" t="s">
        <v>106</v>
      </c>
      <c r="C29" s="300" t="s">
        <v>79</v>
      </c>
      <c r="F29" s="147"/>
    </row>
    <row r="30" spans="1:3" s="144" customFormat="1" ht="16.5" customHeight="1">
      <c r="A30" s="143">
        <v>27</v>
      </c>
      <c r="B30" s="301" t="s">
        <v>122</v>
      </c>
      <c r="C30" s="301" t="s">
        <v>79</v>
      </c>
    </row>
    <row r="31" spans="1:3" s="144" customFormat="1" ht="16.5" customHeight="1">
      <c r="A31" s="143">
        <v>28</v>
      </c>
      <c r="B31" s="300" t="s">
        <v>95</v>
      </c>
      <c r="C31" s="300" t="s">
        <v>96</v>
      </c>
    </row>
    <row r="32" spans="1:3" s="144" customFormat="1" ht="16.5" customHeight="1">
      <c r="A32" s="143">
        <v>29</v>
      </c>
      <c r="B32" s="300" t="s">
        <v>97</v>
      </c>
      <c r="C32" s="300" t="s">
        <v>96</v>
      </c>
    </row>
    <row r="33" spans="1:3" s="144" customFormat="1" ht="16.5" customHeight="1">
      <c r="A33" s="143">
        <v>30</v>
      </c>
      <c r="B33" s="303" t="s">
        <v>78</v>
      </c>
      <c r="C33" s="300" t="s">
        <v>79</v>
      </c>
    </row>
    <row r="34" spans="1:3" s="144" customFormat="1" ht="16.5" customHeight="1">
      <c r="A34" s="143">
        <v>31</v>
      </c>
      <c r="B34" s="304" t="s">
        <v>100</v>
      </c>
      <c r="C34" s="300" t="s">
        <v>79</v>
      </c>
    </row>
    <row r="35" spans="1:3" s="144" customFormat="1" ht="16.5" customHeight="1">
      <c r="A35" s="143">
        <v>32</v>
      </c>
      <c r="B35" s="303" t="s">
        <v>92</v>
      </c>
      <c r="C35" s="300" t="s">
        <v>84</v>
      </c>
    </row>
    <row r="36" spans="1:7" ht="27">
      <c r="A36" s="151" t="s">
        <v>66</v>
      </c>
      <c r="B36" s="140"/>
      <c r="C36" s="140"/>
      <c r="D36" s="86"/>
      <c r="F36" s="86"/>
      <c r="G36" s="86"/>
    </row>
    <row r="37" spans="1:3" ht="12.75">
      <c r="A37" s="4"/>
      <c r="B37" s="4"/>
      <c r="C37" s="4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Y215"/>
  <sheetViews>
    <sheetView view="pageBreakPreview" zoomScale="40" zoomScaleNormal="40" zoomScaleSheetLayoutView="40" zoomScalePageLayoutView="0" workbookViewId="0" topLeftCell="A1">
      <selection activeCell="C8" sqref="C8:D37"/>
    </sheetView>
  </sheetViews>
  <sheetFormatPr defaultColWidth="9.00390625" defaultRowHeight="12.75" outlineLevelRow="1" outlineLevelCol="1"/>
  <cols>
    <col min="1" max="1" width="17.75390625" style="2" customWidth="1"/>
    <col min="2" max="2" width="18.375" style="2" customWidth="1"/>
    <col min="3" max="3" width="67.875" style="1" customWidth="1"/>
    <col min="4" max="4" width="56.25390625" style="1" customWidth="1"/>
    <col min="5" max="10" width="17.75390625" style="1" customWidth="1" outlineLevel="1"/>
    <col min="11" max="11" width="24.125" style="3" customWidth="1"/>
    <col min="12" max="12" width="23.375" style="3" customWidth="1"/>
    <col min="13" max="14" width="9.875" style="1" bestFit="1" customWidth="1"/>
    <col min="15" max="16384" width="9.125" style="1" customWidth="1"/>
  </cols>
  <sheetData>
    <row r="1" spans="1:12" s="49" customFormat="1" ht="31.5" customHeight="1">
      <c r="A1" s="277" t="s">
        <v>67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9"/>
    </row>
    <row r="2" spans="1:12" s="49" customFormat="1" ht="31.5" customHeight="1">
      <c r="A2" s="280" t="s">
        <v>77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282"/>
    </row>
    <row r="3" spans="1:12" s="49" customFormat="1" ht="31.5" customHeight="1">
      <c r="A3" s="283" t="s">
        <v>68</v>
      </c>
      <c r="B3" s="284"/>
      <c r="C3" s="284"/>
      <c r="D3" s="284"/>
      <c r="E3" s="284"/>
      <c r="F3" s="284"/>
      <c r="G3" s="284"/>
      <c r="H3" s="284"/>
      <c r="I3" s="284"/>
      <c r="J3" s="284"/>
      <c r="K3" s="284"/>
      <c r="L3" s="285"/>
    </row>
    <row r="4" spans="1:12" s="49" customFormat="1" ht="31.5" customHeight="1">
      <c r="A4" s="286" t="s">
        <v>70</v>
      </c>
      <c r="B4" s="287"/>
      <c r="C4" s="287"/>
      <c r="D4" s="287"/>
      <c r="E4" s="287"/>
      <c r="F4" s="287"/>
      <c r="G4" s="287"/>
      <c r="H4" s="287"/>
      <c r="I4" s="287"/>
      <c r="J4" s="287"/>
      <c r="K4" s="287"/>
      <c r="L4" s="288"/>
    </row>
    <row r="5" spans="1:12" s="49" customFormat="1" ht="31.5" customHeight="1">
      <c r="A5" s="286" t="s">
        <v>69</v>
      </c>
      <c r="B5" s="287"/>
      <c r="C5" s="287"/>
      <c r="D5" s="287"/>
      <c r="E5" s="287"/>
      <c r="F5" s="287"/>
      <c r="G5" s="287"/>
      <c r="H5" s="287"/>
      <c r="I5" s="287"/>
      <c r="J5" s="287"/>
      <c r="K5" s="287"/>
      <c r="L5" s="288"/>
    </row>
    <row r="6" spans="1:12" s="49" customFormat="1" ht="31.5" customHeight="1">
      <c r="A6" s="202" t="s">
        <v>9</v>
      </c>
      <c r="B6" s="200"/>
      <c r="C6" s="200"/>
      <c r="D6" s="200"/>
      <c r="E6" s="200"/>
      <c r="F6" s="200"/>
      <c r="G6" s="200"/>
      <c r="H6" s="200"/>
      <c r="I6" s="200"/>
      <c r="J6" s="200"/>
      <c r="K6" s="200"/>
      <c r="L6" s="200"/>
    </row>
    <row r="7" spans="1:16" s="16" customFormat="1" ht="31.5" customHeight="1">
      <c r="A7" s="191" t="s">
        <v>0</v>
      </c>
      <c r="B7" s="191" t="s">
        <v>105</v>
      </c>
      <c r="C7" s="191" t="s">
        <v>5</v>
      </c>
      <c r="D7" s="191" t="s">
        <v>6</v>
      </c>
      <c r="E7" s="191" t="s">
        <v>1</v>
      </c>
      <c r="F7" s="191" t="s">
        <v>2</v>
      </c>
      <c r="G7" s="191" t="s">
        <v>3</v>
      </c>
      <c r="H7" s="191" t="s">
        <v>4</v>
      </c>
      <c r="I7" s="191" t="s">
        <v>8</v>
      </c>
      <c r="J7" s="191" t="s">
        <v>7</v>
      </c>
      <c r="K7" s="191" t="s">
        <v>13</v>
      </c>
      <c r="L7" s="191" t="s">
        <v>14</v>
      </c>
      <c r="M7" s="19"/>
      <c r="N7" s="20"/>
      <c r="O7" s="21"/>
      <c r="P7" s="21"/>
    </row>
    <row r="8" spans="1:16" s="27" customFormat="1" ht="33.75">
      <c r="A8" s="113">
        <v>1</v>
      </c>
      <c r="B8" s="112" t="s">
        <v>110</v>
      </c>
      <c r="C8" s="52" t="s">
        <v>109</v>
      </c>
      <c r="D8" s="52" t="s">
        <v>99</v>
      </c>
      <c r="E8" s="53">
        <v>178</v>
      </c>
      <c r="F8" s="53">
        <v>219</v>
      </c>
      <c r="G8" s="53">
        <v>200</v>
      </c>
      <c r="H8" s="53">
        <v>244</v>
      </c>
      <c r="I8" s="53">
        <v>223</v>
      </c>
      <c r="J8" s="53">
        <v>227</v>
      </c>
      <c r="K8" s="174">
        <f aca="true" t="shared" si="0" ref="K8:K37">SUM(E8:J8)</f>
        <v>1291</v>
      </c>
      <c r="L8" s="203">
        <f aca="true" t="shared" si="1" ref="L8:L37">K8/6</f>
        <v>215.16666666666666</v>
      </c>
      <c r="M8" s="30"/>
      <c r="O8" s="31"/>
      <c r="P8" s="31"/>
    </row>
    <row r="9" spans="1:25" s="33" customFormat="1" ht="33.75">
      <c r="A9" s="113">
        <v>2</v>
      </c>
      <c r="B9" s="56"/>
      <c r="C9" s="52" t="s">
        <v>107</v>
      </c>
      <c r="D9" s="52" t="s">
        <v>89</v>
      </c>
      <c r="E9" s="54">
        <v>193</v>
      </c>
      <c r="F9" s="54">
        <v>234</v>
      </c>
      <c r="G9" s="54">
        <v>182</v>
      </c>
      <c r="H9" s="54">
        <v>228</v>
      </c>
      <c r="I9" s="54">
        <v>187</v>
      </c>
      <c r="J9" s="54">
        <v>258</v>
      </c>
      <c r="K9" s="174">
        <f t="shared" si="0"/>
        <v>1282</v>
      </c>
      <c r="L9" s="203">
        <f t="shared" si="1"/>
        <v>213.66666666666666</v>
      </c>
      <c r="O9" s="34"/>
      <c r="P9" s="34"/>
      <c r="Y9" s="35"/>
    </row>
    <row r="10" spans="1:25" s="36" customFormat="1" ht="33.75">
      <c r="A10" s="113">
        <v>3</v>
      </c>
      <c r="B10" s="56"/>
      <c r="C10" s="177" t="s">
        <v>102</v>
      </c>
      <c r="D10" s="177" t="s">
        <v>103</v>
      </c>
      <c r="E10" s="180">
        <v>214</v>
      </c>
      <c r="F10" s="180">
        <v>183</v>
      </c>
      <c r="G10" s="180">
        <v>213</v>
      </c>
      <c r="H10" s="180">
        <v>206</v>
      </c>
      <c r="I10" s="180">
        <v>218</v>
      </c>
      <c r="J10" s="180">
        <v>234</v>
      </c>
      <c r="K10" s="174">
        <f t="shared" si="0"/>
        <v>1268</v>
      </c>
      <c r="L10" s="203">
        <f t="shared" si="1"/>
        <v>211.33333333333334</v>
      </c>
      <c r="O10" s="38"/>
      <c r="P10" s="38"/>
      <c r="Y10" s="39"/>
    </row>
    <row r="11" spans="1:14" s="22" customFormat="1" ht="33.75">
      <c r="A11" s="113">
        <v>4</v>
      </c>
      <c r="B11" s="112"/>
      <c r="C11" s="177" t="s">
        <v>94</v>
      </c>
      <c r="D11" s="177" t="s">
        <v>79</v>
      </c>
      <c r="E11" s="180">
        <v>220</v>
      </c>
      <c r="F11" s="180">
        <v>202</v>
      </c>
      <c r="G11" s="180">
        <v>204</v>
      </c>
      <c r="H11" s="180">
        <v>202</v>
      </c>
      <c r="I11" s="180">
        <v>225</v>
      </c>
      <c r="J11" s="180">
        <v>210</v>
      </c>
      <c r="K11" s="174">
        <f t="shared" si="0"/>
        <v>1263</v>
      </c>
      <c r="L11" s="203">
        <f t="shared" si="1"/>
        <v>210.5</v>
      </c>
      <c r="N11" s="23"/>
    </row>
    <row r="12" spans="1:12" s="47" customFormat="1" ht="33.75">
      <c r="A12" s="113">
        <v>5</v>
      </c>
      <c r="B12" s="56"/>
      <c r="C12" s="177" t="s">
        <v>91</v>
      </c>
      <c r="D12" s="177" t="s">
        <v>84</v>
      </c>
      <c r="E12" s="180">
        <v>171</v>
      </c>
      <c r="F12" s="180">
        <v>224</v>
      </c>
      <c r="G12" s="180">
        <v>242</v>
      </c>
      <c r="H12" s="180">
        <v>193</v>
      </c>
      <c r="I12" s="180">
        <v>193</v>
      </c>
      <c r="J12" s="180">
        <v>225</v>
      </c>
      <c r="K12" s="174">
        <f t="shared" si="0"/>
        <v>1248</v>
      </c>
      <c r="L12" s="203">
        <f t="shared" si="1"/>
        <v>208</v>
      </c>
    </row>
    <row r="13" spans="1:12" s="48" customFormat="1" ht="33.75">
      <c r="A13" s="113">
        <v>6</v>
      </c>
      <c r="B13" s="56" t="s">
        <v>48</v>
      </c>
      <c r="C13" s="52" t="s">
        <v>117</v>
      </c>
      <c r="D13" s="52" t="s">
        <v>99</v>
      </c>
      <c r="E13" s="53">
        <v>202</v>
      </c>
      <c r="F13" s="53">
        <v>228</v>
      </c>
      <c r="G13" s="53">
        <v>192</v>
      </c>
      <c r="H13" s="53">
        <v>225</v>
      </c>
      <c r="I13" s="53">
        <v>203</v>
      </c>
      <c r="J13" s="53">
        <v>195</v>
      </c>
      <c r="K13" s="174">
        <f t="shared" si="0"/>
        <v>1245</v>
      </c>
      <c r="L13" s="203">
        <f t="shared" si="1"/>
        <v>207.5</v>
      </c>
    </row>
    <row r="14" spans="1:12" s="48" customFormat="1" ht="33.75">
      <c r="A14" s="113">
        <v>7</v>
      </c>
      <c r="B14" s="56"/>
      <c r="C14" s="177" t="s">
        <v>83</v>
      </c>
      <c r="D14" s="177" t="s">
        <v>84</v>
      </c>
      <c r="E14" s="180">
        <v>225</v>
      </c>
      <c r="F14" s="180">
        <v>171</v>
      </c>
      <c r="G14" s="180">
        <v>192</v>
      </c>
      <c r="H14" s="180">
        <v>205</v>
      </c>
      <c r="I14" s="180">
        <v>234</v>
      </c>
      <c r="J14" s="180">
        <v>214</v>
      </c>
      <c r="K14" s="174">
        <f t="shared" si="0"/>
        <v>1241</v>
      </c>
      <c r="L14" s="203">
        <f t="shared" si="1"/>
        <v>206.83333333333334</v>
      </c>
    </row>
    <row r="15" spans="1:12" s="48" customFormat="1" ht="33.75">
      <c r="A15" s="113">
        <v>8</v>
      </c>
      <c r="B15" s="112"/>
      <c r="C15" s="52" t="s">
        <v>111</v>
      </c>
      <c r="D15" s="52" t="s">
        <v>89</v>
      </c>
      <c r="E15" s="53">
        <v>229</v>
      </c>
      <c r="F15" s="53">
        <v>221</v>
      </c>
      <c r="G15" s="53">
        <v>156</v>
      </c>
      <c r="H15" s="53">
        <v>161</v>
      </c>
      <c r="I15" s="53">
        <v>182</v>
      </c>
      <c r="J15" s="53">
        <v>248</v>
      </c>
      <c r="K15" s="174">
        <f t="shared" si="0"/>
        <v>1197</v>
      </c>
      <c r="L15" s="203">
        <f t="shared" si="1"/>
        <v>199.5</v>
      </c>
    </row>
    <row r="16" spans="1:12" s="48" customFormat="1" ht="33.75">
      <c r="A16" s="113">
        <v>9</v>
      </c>
      <c r="B16" s="56"/>
      <c r="C16" s="177" t="s">
        <v>80</v>
      </c>
      <c r="D16" s="177" t="s">
        <v>81</v>
      </c>
      <c r="E16" s="180">
        <v>166</v>
      </c>
      <c r="F16" s="180">
        <v>243</v>
      </c>
      <c r="G16" s="180">
        <v>172</v>
      </c>
      <c r="H16" s="180">
        <v>244</v>
      </c>
      <c r="I16" s="180">
        <v>197</v>
      </c>
      <c r="J16" s="180">
        <v>164</v>
      </c>
      <c r="K16" s="174">
        <f t="shared" si="0"/>
        <v>1186</v>
      </c>
      <c r="L16" s="203">
        <f t="shared" si="1"/>
        <v>197.66666666666666</v>
      </c>
    </row>
    <row r="17" spans="1:12" s="48" customFormat="1" ht="33.75">
      <c r="A17" s="113">
        <v>10</v>
      </c>
      <c r="B17" s="56"/>
      <c r="C17" s="177" t="s">
        <v>85</v>
      </c>
      <c r="D17" s="177" t="s">
        <v>84</v>
      </c>
      <c r="E17" s="180">
        <v>204</v>
      </c>
      <c r="F17" s="180">
        <v>203</v>
      </c>
      <c r="G17" s="180">
        <v>202</v>
      </c>
      <c r="H17" s="180">
        <v>217</v>
      </c>
      <c r="I17" s="180">
        <v>205</v>
      </c>
      <c r="J17" s="180">
        <v>155</v>
      </c>
      <c r="K17" s="174">
        <f t="shared" si="0"/>
        <v>1186</v>
      </c>
      <c r="L17" s="203">
        <f t="shared" si="1"/>
        <v>197.66666666666666</v>
      </c>
    </row>
    <row r="18" spans="1:12" s="48" customFormat="1" ht="33.75">
      <c r="A18" s="113">
        <v>11</v>
      </c>
      <c r="B18" s="112" t="s">
        <v>48</v>
      </c>
      <c r="C18" s="177" t="s">
        <v>82</v>
      </c>
      <c r="D18" s="177" t="s">
        <v>79</v>
      </c>
      <c r="E18" s="180">
        <v>200</v>
      </c>
      <c r="F18" s="180">
        <v>209</v>
      </c>
      <c r="G18" s="180">
        <v>172</v>
      </c>
      <c r="H18" s="180">
        <v>218</v>
      </c>
      <c r="I18" s="180">
        <v>190</v>
      </c>
      <c r="J18" s="180">
        <v>187</v>
      </c>
      <c r="K18" s="174">
        <f t="shared" si="0"/>
        <v>1176</v>
      </c>
      <c r="L18" s="203">
        <f t="shared" si="1"/>
        <v>196</v>
      </c>
    </row>
    <row r="19" spans="1:12" s="48" customFormat="1" ht="33.75">
      <c r="A19" s="113">
        <v>12</v>
      </c>
      <c r="B19" s="56"/>
      <c r="C19" s="52" t="s">
        <v>116</v>
      </c>
      <c r="D19" s="52" t="s">
        <v>79</v>
      </c>
      <c r="E19" s="53">
        <v>165</v>
      </c>
      <c r="F19" s="53">
        <v>217</v>
      </c>
      <c r="G19" s="53">
        <v>219</v>
      </c>
      <c r="H19" s="53">
        <v>197</v>
      </c>
      <c r="I19" s="53">
        <v>184</v>
      </c>
      <c r="J19" s="53">
        <v>188</v>
      </c>
      <c r="K19" s="174">
        <f t="shared" si="0"/>
        <v>1170</v>
      </c>
      <c r="L19" s="203">
        <f t="shared" si="1"/>
        <v>195</v>
      </c>
    </row>
    <row r="20" spans="1:12" s="48" customFormat="1" ht="33.75">
      <c r="A20" s="113">
        <v>13</v>
      </c>
      <c r="B20" s="56"/>
      <c r="C20" s="177" t="s">
        <v>86</v>
      </c>
      <c r="D20" s="177" t="s">
        <v>84</v>
      </c>
      <c r="E20" s="180">
        <v>174</v>
      </c>
      <c r="F20" s="180">
        <v>157</v>
      </c>
      <c r="G20" s="180">
        <v>220</v>
      </c>
      <c r="H20" s="180">
        <v>211</v>
      </c>
      <c r="I20" s="180">
        <v>222</v>
      </c>
      <c r="J20" s="180">
        <v>182</v>
      </c>
      <c r="K20" s="174">
        <f t="shared" si="0"/>
        <v>1166</v>
      </c>
      <c r="L20" s="203">
        <f t="shared" si="1"/>
        <v>194.33333333333334</v>
      </c>
    </row>
    <row r="21" spans="1:12" s="48" customFormat="1" ht="33.75">
      <c r="A21" s="113">
        <v>14</v>
      </c>
      <c r="B21" s="56"/>
      <c r="C21" s="52" t="s">
        <v>108</v>
      </c>
      <c r="D21" s="52" t="s">
        <v>96</v>
      </c>
      <c r="E21" s="53">
        <v>163</v>
      </c>
      <c r="F21" s="53">
        <v>178</v>
      </c>
      <c r="G21" s="53">
        <v>214</v>
      </c>
      <c r="H21" s="53">
        <v>233</v>
      </c>
      <c r="I21" s="53">
        <v>179</v>
      </c>
      <c r="J21" s="53">
        <v>193</v>
      </c>
      <c r="K21" s="174">
        <f t="shared" si="0"/>
        <v>1160</v>
      </c>
      <c r="L21" s="203">
        <f t="shared" si="1"/>
        <v>193.33333333333334</v>
      </c>
    </row>
    <row r="22" spans="1:12" s="48" customFormat="1" ht="33.75">
      <c r="A22" s="113">
        <v>15</v>
      </c>
      <c r="B22" s="56"/>
      <c r="C22" s="177" t="s">
        <v>90</v>
      </c>
      <c r="D22" s="177" t="s">
        <v>79</v>
      </c>
      <c r="E22" s="180">
        <v>214</v>
      </c>
      <c r="F22" s="180">
        <v>209</v>
      </c>
      <c r="G22" s="180">
        <v>169</v>
      </c>
      <c r="H22" s="180">
        <v>224</v>
      </c>
      <c r="I22" s="180">
        <v>174</v>
      </c>
      <c r="J22" s="180">
        <v>166</v>
      </c>
      <c r="K22" s="174">
        <f t="shared" si="0"/>
        <v>1156</v>
      </c>
      <c r="L22" s="203">
        <f t="shared" si="1"/>
        <v>192.66666666666666</v>
      </c>
    </row>
    <row r="23" spans="1:12" s="48" customFormat="1" ht="33.75">
      <c r="A23" s="113">
        <v>16</v>
      </c>
      <c r="B23" s="56"/>
      <c r="C23" s="177" t="s">
        <v>98</v>
      </c>
      <c r="D23" s="177" t="s">
        <v>99</v>
      </c>
      <c r="E23" s="179">
        <v>209</v>
      </c>
      <c r="F23" s="179">
        <v>182</v>
      </c>
      <c r="G23" s="179">
        <v>148</v>
      </c>
      <c r="H23" s="179">
        <v>213</v>
      </c>
      <c r="I23" s="179">
        <v>167</v>
      </c>
      <c r="J23" s="179">
        <v>226</v>
      </c>
      <c r="K23" s="174">
        <f t="shared" si="0"/>
        <v>1145</v>
      </c>
      <c r="L23" s="203">
        <f t="shared" si="1"/>
        <v>190.83333333333334</v>
      </c>
    </row>
    <row r="24" spans="1:12" s="48" customFormat="1" ht="33.75">
      <c r="A24" s="113">
        <v>17</v>
      </c>
      <c r="B24" s="56"/>
      <c r="C24" s="177" t="s">
        <v>88</v>
      </c>
      <c r="D24" s="177" t="s">
        <v>89</v>
      </c>
      <c r="E24" s="180">
        <v>205</v>
      </c>
      <c r="F24" s="180">
        <v>230</v>
      </c>
      <c r="G24" s="180">
        <v>208</v>
      </c>
      <c r="H24" s="180">
        <v>159</v>
      </c>
      <c r="I24" s="180">
        <v>176</v>
      </c>
      <c r="J24" s="180">
        <v>149</v>
      </c>
      <c r="K24" s="174">
        <f t="shared" si="0"/>
        <v>1127</v>
      </c>
      <c r="L24" s="203">
        <f t="shared" si="1"/>
        <v>187.83333333333334</v>
      </c>
    </row>
    <row r="25" spans="1:12" s="48" customFormat="1" ht="33.75">
      <c r="A25" s="113">
        <v>18</v>
      </c>
      <c r="B25" s="56"/>
      <c r="C25" s="52" t="s">
        <v>114</v>
      </c>
      <c r="D25" s="52" t="s">
        <v>84</v>
      </c>
      <c r="E25" s="53">
        <v>136</v>
      </c>
      <c r="F25" s="53">
        <v>204</v>
      </c>
      <c r="G25" s="53">
        <v>227</v>
      </c>
      <c r="H25" s="53">
        <v>202</v>
      </c>
      <c r="I25" s="53">
        <v>166</v>
      </c>
      <c r="J25" s="53">
        <v>180</v>
      </c>
      <c r="K25" s="174">
        <f t="shared" si="0"/>
        <v>1115</v>
      </c>
      <c r="L25" s="203">
        <f t="shared" si="1"/>
        <v>185.83333333333334</v>
      </c>
    </row>
    <row r="26" spans="1:12" s="48" customFormat="1" ht="33.75">
      <c r="A26" s="113">
        <v>19</v>
      </c>
      <c r="B26" s="56"/>
      <c r="C26" s="55" t="s">
        <v>112</v>
      </c>
      <c r="D26" s="52" t="s">
        <v>96</v>
      </c>
      <c r="E26" s="54">
        <v>197</v>
      </c>
      <c r="F26" s="54">
        <v>178</v>
      </c>
      <c r="G26" s="54">
        <v>183</v>
      </c>
      <c r="H26" s="54">
        <v>143</v>
      </c>
      <c r="I26" s="54">
        <v>194</v>
      </c>
      <c r="J26" s="54">
        <v>212</v>
      </c>
      <c r="K26" s="174">
        <f t="shared" si="0"/>
        <v>1107</v>
      </c>
      <c r="L26" s="203">
        <f t="shared" si="1"/>
        <v>184.5</v>
      </c>
    </row>
    <row r="27" spans="1:12" s="48" customFormat="1" ht="33.75">
      <c r="A27" s="113">
        <v>20</v>
      </c>
      <c r="B27" s="112"/>
      <c r="C27" s="177" t="s">
        <v>93</v>
      </c>
      <c r="D27" s="177" t="s">
        <v>89</v>
      </c>
      <c r="E27" s="180">
        <v>149</v>
      </c>
      <c r="F27" s="180">
        <v>212</v>
      </c>
      <c r="G27" s="180">
        <v>163</v>
      </c>
      <c r="H27" s="180">
        <v>170</v>
      </c>
      <c r="I27" s="180">
        <v>184</v>
      </c>
      <c r="J27" s="180">
        <v>151</v>
      </c>
      <c r="K27" s="174">
        <f t="shared" si="0"/>
        <v>1029</v>
      </c>
      <c r="L27" s="203">
        <f t="shared" si="1"/>
        <v>171.5</v>
      </c>
    </row>
    <row r="28" spans="1:12" s="48" customFormat="1" ht="31.5" customHeight="1">
      <c r="A28" s="113">
        <v>21</v>
      </c>
      <c r="B28" s="56"/>
      <c r="C28" s="52" t="s">
        <v>104</v>
      </c>
      <c r="D28" s="52" t="s">
        <v>89</v>
      </c>
      <c r="E28" s="61">
        <v>137</v>
      </c>
      <c r="F28" s="61">
        <v>182</v>
      </c>
      <c r="G28" s="61">
        <v>159</v>
      </c>
      <c r="H28" s="61">
        <v>202</v>
      </c>
      <c r="I28" s="61">
        <v>187</v>
      </c>
      <c r="J28" s="61">
        <v>157</v>
      </c>
      <c r="K28" s="174">
        <f t="shared" si="0"/>
        <v>1024</v>
      </c>
      <c r="L28" s="203">
        <f t="shared" si="1"/>
        <v>170.66666666666666</v>
      </c>
    </row>
    <row r="29" spans="1:12" s="48" customFormat="1" ht="31.5" customHeight="1">
      <c r="A29" s="113">
        <v>22</v>
      </c>
      <c r="B29" s="56"/>
      <c r="C29" s="177" t="s">
        <v>95</v>
      </c>
      <c r="D29" s="177" t="s">
        <v>96</v>
      </c>
      <c r="E29" s="180">
        <v>144</v>
      </c>
      <c r="F29" s="180">
        <v>142</v>
      </c>
      <c r="G29" s="180">
        <v>185</v>
      </c>
      <c r="H29" s="180">
        <v>178</v>
      </c>
      <c r="I29" s="180">
        <v>167</v>
      </c>
      <c r="J29" s="180">
        <v>198</v>
      </c>
      <c r="K29" s="174">
        <f t="shared" si="0"/>
        <v>1014</v>
      </c>
      <c r="L29" s="203">
        <f t="shared" si="1"/>
        <v>169</v>
      </c>
    </row>
    <row r="30" spans="1:12" s="48" customFormat="1" ht="31.5" customHeight="1">
      <c r="A30" s="113">
        <v>23</v>
      </c>
      <c r="B30" s="56"/>
      <c r="C30" s="177" t="s">
        <v>101</v>
      </c>
      <c r="D30" s="177" t="s">
        <v>79</v>
      </c>
      <c r="E30" s="180">
        <v>150</v>
      </c>
      <c r="F30" s="180">
        <v>187</v>
      </c>
      <c r="G30" s="180">
        <v>198</v>
      </c>
      <c r="H30" s="180">
        <v>156</v>
      </c>
      <c r="I30" s="180">
        <v>153</v>
      </c>
      <c r="J30" s="180">
        <v>169</v>
      </c>
      <c r="K30" s="174">
        <f t="shared" si="0"/>
        <v>1013</v>
      </c>
      <c r="L30" s="203">
        <f t="shared" si="1"/>
        <v>168.83333333333334</v>
      </c>
    </row>
    <row r="31" spans="1:12" s="48" customFormat="1" ht="31.5" customHeight="1">
      <c r="A31" s="113">
        <v>24</v>
      </c>
      <c r="B31" s="56"/>
      <c r="C31" s="52" t="s">
        <v>113</v>
      </c>
      <c r="D31" s="52" t="s">
        <v>96</v>
      </c>
      <c r="E31" s="53">
        <v>172</v>
      </c>
      <c r="F31" s="53">
        <v>149</v>
      </c>
      <c r="G31" s="53">
        <v>169</v>
      </c>
      <c r="H31" s="53">
        <v>182</v>
      </c>
      <c r="I31" s="53">
        <v>154</v>
      </c>
      <c r="J31" s="53">
        <v>178</v>
      </c>
      <c r="K31" s="174">
        <f t="shared" si="0"/>
        <v>1004</v>
      </c>
      <c r="L31" s="203">
        <f t="shared" si="1"/>
        <v>167.33333333333334</v>
      </c>
    </row>
    <row r="32" spans="1:12" s="48" customFormat="1" ht="31.5" customHeight="1">
      <c r="A32" s="113">
        <v>25</v>
      </c>
      <c r="B32" s="56"/>
      <c r="C32" s="176" t="s">
        <v>78</v>
      </c>
      <c r="D32" s="177" t="s">
        <v>79</v>
      </c>
      <c r="E32" s="178">
        <v>135</v>
      </c>
      <c r="F32" s="178">
        <v>180</v>
      </c>
      <c r="G32" s="178">
        <v>177</v>
      </c>
      <c r="H32" s="178">
        <v>164</v>
      </c>
      <c r="I32" s="178">
        <v>121</v>
      </c>
      <c r="J32" s="178">
        <v>152</v>
      </c>
      <c r="K32" s="174">
        <f t="shared" si="0"/>
        <v>929</v>
      </c>
      <c r="L32" s="203">
        <f t="shared" si="1"/>
        <v>154.83333333333334</v>
      </c>
    </row>
    <row r="33" spans="1:14" s="49" customFormat="1" ht="31.5" customHeight="1">
      <c r="A33" s="113">
        <v>26</v>
      </c>
      <c r="B33" s="56"/>
      <c r="C33" s="177" t="s">
        <v>97</v>
      </c>
      <c r="D33" s="177" t="s">
        <v>96</v>
      </c>
      <c r="E33" s="180">
        <v>145</v>
      </c>
      <c r="F33" s="180">
        <v>131</v>
      </c>
      <c r="G33" s="180">
        <v>140</v>
      </c>
      <c r="H33" s="180">
        <v>133</v>
      </c>
      <c r="I33" s="180">
        <v>127</v>
      </c>
      <c r="J33" s="180">
        <v>216</v>
      </c>
      <c r="K33" s="174">
        <f t="shared" si="0"/>
        <v>892</v>
      </c>
      <c r="L33" s="203">
        <f t="shared" si="1"/>
        <v>148.66666666666666</v>
      </c>
      <c r="M33" s="50"/>
      <c r="N33" s="50"/>
    </row>
    <row r="34" spans="1:12" s="47" customFormat="1" ht="32.25" customHeight="1">
      <c r="A34" s="113">
        <v>27</v>
      </c>
      <c r="B34" s="112"/>
      <c r="C34" s="52" t="s">
        <v>145</v>
      </c>
      <c r="D34" s="52" t="s">
        <v>79</v>
      </c>
      <c r="E34" s="53">
        <v>132</v>
      </c>
      <c r="F34" s="53">
        <v>144</v>
      </c>
      <c r="G34" s="53">
        <v>153</v>
      </c>
      <c r="H34" s="53">
        <v>146</v>
      </c>
      <c r="I34" s="53">
        <v>127</v>
      </c>
      <c r="J34" s="53">
        <v>140</v>
      </c>
      <c r="K34" s="174">
        <f t="shared" si="0"/>
        <v>842</v>
      </c>
      <c r="L34" s="203">
        <f t="shared" si="1"/>
        <v>140.33333333333334</v>
      </c>
    </row>
    <row r="35" spans="1:12" s="47" customFormat="1" ht="30.75" customHeight="1">
      <c r="A35" s="113">
        <v>28</v>
      </c>
      <c r="B35" s="56"/>
      <c r="C35" s="52" t="s">
        <v>146</v>
      </c>
      <c r="D35" s="52" t="s">
        <v>79</v>
      </c>
      <c r="E35" s="53">
        <v>116</v>
      </c>
      <c r="F35" s="53">
        <v>130</v>
      </c>
      <c r="G35" s="53">
        <v>170</v>
      </c>
      <c r="H35" s="53">
        <v>121</v>
      </c>
      <c r="I35" s="53">
        <v>122</v>
      </c>
      <c r="J35" s="53">
        <v>137</v>
      </c>
      <c r="K35" s="174">
        <f t="shared" si="0"/>
        <v>796</v>
      </c>
      <c r="L35" s="203">
        <f t="shared" si="1"/>
        <v>132.66666666666666</v>
      </c>
    </row>
    <row r="36" spans="1:12" s="49" customFormat="1" ht="31.5" customHeight="1">
      <c r="A36" s="113">
        <v>29</v>
      </c>
      <c r="B36" s="112"/>
      <c r="C36" s="52" t="s">
        <v>147</v>
      </c>
      <c r="D36" s="52" t="s">
        <v>79</v>
      </c>
      <c r="E36" s="53">
        <v>180</v>
      </c>
      <c r="F36" s="53">
        <v>109</v>
      </c>
      <c r="G36" s="53">
        <v>157</v>
      </c>
      <c r="H36" s="53">
        <v>126</v>
      </c>
      <c r="I36" s="53">
        <v>111</v>
      </c>
      <c r="J36" s="53">
        <v>108</v>
      </c>
      <c r="K36" s="174">
        <f t="shared" si="0"/>
        <v>791</v>
      </c>
      <c r="L36" s="203">
        <f t="shared" si="1"/>
        <v>131.83333333333334</v>
      </c>
    </row>
    <row r="37" spans="1:12" s="49" customFormat="1" ht="31.5" customHeight="1">
      <c r="A37" s="113">
        <v>30</v>
      </c>
      <c r="B37" s="56"/>
      <c r="C37" s="52" t="s">
        <v>148</v>
      </c>
      <c r="D37" s="52" t="s">
        <v>79</v>
      </c>
      <c r="E37" s="53">
        <v>150</v>
      </c>
      <c r="F37" s="53">
        <v>121</v>
      </c>
      <c r="G37" s="53">
        <v>131</v>
      </c>
      <c r="H37" s="53">
        <v>118</v>
      </c>
      <c r="I37" s="53">
        <v>112</v>
      </c>
      <c r="J37" s="53">
        <v>121</v>
      </c>
      <c r="K37" s="174">
        <f t="shared" si="0"/>
        <v>753</v>
      </c>
      <c r="L37" s="203">
        <f t="shared" si="1"/>
        <v>125.5</v>
      </c>
    </row>
    <row r="38" spans="1:12" s="49" customFormat="1" ht="31.5" customHeight="1">
      <c r="A38" s="2"/>
      <c r="B38" s="2"/>
      <c r="C38" s="1"/>
      <c r="D38" s="1"/>
      <c r="E38" s="1"/>
      <c r="F38" s="1"/>
      <c r="G38" s="1"/>
      <c r="H38" s="1"/>
      <c r="I38" s="1"/>
      <c r="J38" s="1"/>
      <c r="K38" s="3"/>
      <c r="L38" s="3"/>
    </row>
    <row r="39" spans="1:12" s="49" customFormat="1" ht="31.5" customHeight="1">
      <c r="A39" s="2"/>
      <c r="B39" s="2"/>
      <c r="C39" s="1"/>
      <c r="D39" s="1"/>
      <c r="E39" s="1"/>
      <c r="F39" s="1"/>
      <c r="G39" s="1"/>
      <c r="H39" s="1"/>
      <c r="I39" s="1"/>
      <c r="J39" s="1"/>
      <c r="K39" s="3"/>
      <c r="L39" s="3"/>
    </row>
    <row r="40" spans="1:12" s="49" customFormat="1" ht="31.5" customHeight="1">
      <c r="A40" s="2"/>
      <c r="B40" s="2"/>
      <c r="C40" s="1"/>
      <c r="D40" s="1"/>
      <c r="E40" s="1"/>
      <c r="F40" s="1"/>
      <c r="G40" s="1"/>
      <c r="H40" s="1"/>
      <c r="I40" s="1"/>
      <c r="J40" s="1"/>
      <c r="K40" s="3"/>
      <c r="L40" s="3"/>
    </row>
    <row r="41" spans="1:12" s="49" customFormat="1" ht="31.5" customHeight="1">
      <c r="A41" s="2"/>
      <c r="B41" s="2"/>
      <c r="C41" s="1"/>
      <c r="D41" s="1"/>
      <c r="E41" s="1"/>
      <c r="F41" s="1"/>
      <c r="G41" s="1"/>
      <c r="H41" s="1"/>
      <c r="I41" s="1"/>
      <c r="J41" s="1"/>
      <c r="K41" s="3"/>
      <c r="L41" s="3"/>
    </row>
    <row r="42" spans="1:12" s="49" customFormat="1" ht="31.5" customHeight="1">
      <c r="A42" s="2"/>
      <c r="B42" s="2"/>
      <c r="C42" s="1"/>
      <c r="D42" s="1"/>
      <c r="E42" s="1"/>
      <c r="F42" s="1"/>
      <c r="G42" s="1"/>
      <c r="H42" s="1"/>
      <c r="I42" s="1"/>
      <c r="J42" s="1"/>
      <c r="K42" s="3"/>
      <c r="L42" s="3"/>
    </row>
    <row r="43" spans="1:12" s="49" customFormat="1" ht="31.5" customHeight="1">
      <c r="A43" s="2"/>
      <c r="B43" s="2"/>
      <c r="C43" s="1"/>
      <c r="D43" s="1"/>
      <c r="E43" s="1"/>
      <c r="F43" s="1"/>
      <c r="G43" s="1"/>
      <c r="H43" s="1"/>
      <c r="I43" s="1"/>
      <c r="J43" s="1"/>
      <c r="K43" s="3"/>
      <c r="L43" s="3"/>
    </row>
    <row r="44" spans="1:12" s="49" customFormat="1" ht="31.5" customHeight="1">
      <c r="A44" s="2"/>
      <c r="B44" s="2"/>
      <c r="C44" s="1"/>
      <c r="D44" s="1"/>
      <c r="E44" s="1"/>
      <c r="F44" s="1"/>
      <c r="G44" s="1"/>
      <c r="H44" s="1"/>
      <c r="I44" s="1"/>
      <c r="J44" s="1"/>
      <c r="K44" s="3"/>
      <c r="L44" s="3"/>
    </row>
    <row r="45" spans="1:12" s="49" customFormat="1" ht="31.5" customHeight="1" hidden="1" outlineLevel="1">
      <c r="A45" s="2"/>
      <c r="B45" s="2"/>
      <c r="C45" s="1"/>
      <c r="D45" s="1"/>
      <c r="E45" s="1"/>
      <c r="F45" s="1"/>
      <c r="G45" s="1"/>
      <c r="H45" s="1"/>
      <c r="I45" s="1"/>
      <c r="J45" s="1"/>
      <c r="K45" s="3"/>
      <c r="L45" s="3"/>
    </row>
    <row r="46" spans="1:12" s="49" customFormat="1" ht="31.5" customHeight="1" hidden="1" outlineLevel="1">
      <c r="A46" s="2"/>
      <c r="B46" s="2"/>
      <c r="C46" s="1"/>
      <c r="D46" s="1"/>
      <c r="E46" s="1"/>
      <c r="F46" s="1"/>
      <c r="G46" s="1"/>
      <c r="H46" s="1"/>
      <c r="I46" s="1"/>
      <c r="J46" s="1"/>
      <c r="K46" s="3"/>
      <c r="L46" s="3"/>
    </row>
    <row r="47" spans="1:12" s="49" customFormat="1" ht="31.5" customHeight="1" hidden="1" outlineLevel="1">
      <c r="A47" s="2"/>
      <c r="B47" s="2"/>
      <c r="C47" s="1"/>
      <c r="D47" s="1"/>
      <c r="E47" s="1"/>
      <c r="F47" s="1"/>
      <c r="G47" s="1"/>
      <c r="H47" s="1"/>
      <c r="I47" s="1"/>
      <c r="J47" s="1"/>
      <c r="K47" s="3"/>
      <c r="L47" s="3"/>
    </row>
    <row r="48" spans="1:12" s="49" customFormat="1" ht="31.5" customHeight="1" hidden="1" outlineLevel="1">
      <c r="A48" s="2"/>
      <c r="B48" s="2"/>
      <c r="C48" s="1"/>
      <c r="D48" s="1"/>
      <c r="E48" s="1"/>
      <c r="F48" s="1"/>
      <c r="G48" s="1"/>
      <c r="H48" s="1"/>
      <c r="I48" s="1"/>
      <c r="J48" s="1"/>
      <c r="K48" s="3"/>
      <c r="L48" s="3"/>
    </row>
    <row r="49" spans="1:12" s="49" customFormat="1" ht="31.5" customHeight="1" hidden="1" outlineLevel="1">
      <c r="A49" s="2"/>
      <c r="B49" s="2"/>
      <c r="C49" s="1"/>
      <c r="D49" s="1"/>
      <c r="E49" s="1"/>
      <c r="F49" s="1"/>
      <c r="G49" s="1"/>
      <c r="H49" s="1"/>
      <c r="I49" s="1"/>
      <c r="J49" s="1"/>
      <c r="K49" s="3"/>
      <c r="L49" s="3"/>
    </row>
    <row r="50" spans="1:12" s="49" customFormat="1" ht="31.5" customHeight="1" hidden="1" outlineLevel="1">
      <c r="A50" s="2"/>
      <c r="B50" s="2"/>
      <c r="C50" s="1"/>
      <c r="D50" s="1"/>
      <c r="E50" s="1"/>
      <c r="F50" s="1"/>
      <c r="G50" s="1"/>
      <c r="H50" s="1"/>
      <c r="I50" s="1"/>
      <c r="J50" s="1"/>
      <c r="K50" s="3"/>
      <c r="L50" s="3"/>
    </row>
    <row r="51" spans="1:12" s="49" customFormat="1" ht="31.5" customHeight="1" hidden="1" outlineLevel="1">
      <c r="A51" s="2"/>
      <c r="B51" s="2"/>
      <c r="C51" s="1"/>
      <c r="D51" s="1"/>
      <c r="E51" s="1"/>
      <c r="F51" s="1"/>
      <c r="G51" s="1"/>
      <c r="H51" s="1"/>
      <c r="I51" s="1"/>
      <c r="J51" s="1"/>
      <c r="K51" s="3"/>
      <c r="L51" s="3"/>
    </row>
    <row r="52" spans="1:12" s="49" customFormat="1" ht="31.5" customHeight="1" hidden="1" outlineLevel="1">
      <c r="A52" s="2"/>
      <c r="B52" s="2"/>
      <c r="C52" s="1"/>
      <c r="D52" s="1"/>
      <c r="E52" s="1"/>
      <c r="F52" s="1"/>
      <c r="G52" s="1"/>
      <c r="H52" s="1"/>
      <c r="I52" s="1"/>
      <c r="J52" s="1"/>
      <c r="K52" s="3"/>
      <c r="L52" s="3"/>
    </row>
    <row r="53" spans="1:12" s="49" customFormat="1" ht="31.5" customHeight="1" hidden="1" outlineLevel="1">
      <c r="A53" s="2"/>
      <c r="B53" s="2"/>
      <c r="C53" s="1"/>
      <c r="D53" s="1"/>
      <c r="E53" s="1"/>
      <c r="F53" s="1"/>
      <c r="G53" s="1"/>
      <c r="H53" s="1"/>
      <c r="I53" s="1"/>
      <c r="J53" s="1"/>
      <c r="K53" s="3"/>
      <c r="L53" s="3"/>
    </row>
    <row r="54" spans="1:12" s="49" customFormat="1" ht="31.5" customHeight="1" hidden="1" outlineLevel="1">
      <c r="A54" s="2"/>
      <c r="B54" s="2"/>
      <c r="C54" s="1"/>
      <c r="D54" s="1"/>
      <c r="E54" s="1"/>
      <c r="F54" s="1"/>
      <c r="G54" s="1"/>
      <c r="H54" s="1"/>
      <c r="I54" s="1"/>
      <c r="J54" s="1"/>
      <c r="K54" s="3"/>
      <c r="L54" s="3"/>
    </row>
    <row r="55" spans="1:12" s="49" customFormat="1" ht="31.5" customHeight="1" hidden="1" outlineLevel="1">
      <c r="A55" s="2"/>
      <c r="B55" s="2"/>
      <c r="C55" s="1"/>
      <c r="D55" s="1"/>
      <c r="E55" s="1"/>
      <c r="F55" s="1"/>
      <c r="G55" s="1"/>
      <c r="H55" s="1"/>
      <c r="I55" s="1"/>
      <c r="J55" s="1"/>
      <c r="K55" s="3"/>
      <c r="L55" s="3"/>
    </row>
    <row r="56" spans="1:12" s="49" customFormat="1" ht="31.5" customHeight="1" hidden="1" outlineLevel="1">
      <c r="A56" s="2"/>
      <c r="B56" s="2"/>
      <c r="C56" s="1"/>
      <c r="D56" s="1"/>
      <c r="E56" s="1"/>
      <c r="F56" s="1"/>
      <c r="G56" s="1"/>
      <c r="H56" s="1"/>
      <c r="I56" s="1"/>
      <c r="J56" s="1"/>
      <c r="K56" s="3"/>
      <c r="L56" s="3"/>
    </row>
    <row r="57" spans="1:12" s="49" customFormat="1" ht="31.5" customHeight="1" hidden="1" outlineLevel="1">
      <c r="A57" s="2"/>
      <c r="B57" s="2"/>
      <c r="C57" s="1"/>
      <c r="D57" s="1"/>
      <c r="E57" s="1"/>
      <c r="F57" s="1"/>
      <c r="G57" s="1"/>
      <c r="H57" s="1"/>
      <c r="I57" s="1"/>
      <c r="J57" s="1"/>
      <c r="K57" s="3"/>
      <c r="L57" s="3"/>
    </row>
    <row r="58" spans="1:12" s="49" customFormat="1" ht="31.5" customHeight="1" hidden="1" outlineLevel="1">
      <c r="A58" s="2"/>
      <c r="B58" s="2"/>
      <c r="C58" s="1"/>
      <c r="D58" s="1"/>
      <c r="E58" s="1"/>
      <c r="F58" s="1"/>
      <c r="G58" s="1"/>
      <c r="H58" s="1"/>
      <c r="I58" s="1"/>
      <c r="J58" s="1"/>
      <c r="K58" s="3"/>
      <c r="L58" s="3"/>
    </row>
    <row r="59" spans="1:12" s="11" customFormat="1" ht="31.5" customHeight="1" hidden="1" outlineLevel="1" thickBot="1">
      <c r="A59" s="2"/>
      <c r="B59" s="2"/>
      <c r="C59" s="1"/>
      <c r="D59" s="1"/>
      <c r="E59" s="1"/>
      <c r="F59" s="1"/>
      <c r="G59" s="1"/>
      <c r="H59" s="1"/>
      <c r="I59" s="1"/>
      <c r="J59" s="1"/>
      <c r="K59" s="3"/>
      <c r="L59" s="3"/>
    </row>
    <row r="60" spans="1:12" s="11" customFormat="1" ht="13.5" hidden="1" outlineLevel="1">
      <c r="A60" s="2"/>
      <c r="B60" s="2"/>
      <c r="C60" s="1"/>
      <c r="D60" s="1"/>
      <c r="E60" s="1"/>
      <c r="F60" s="1"/>
      <c r="G60" s="1"/>
      <c r="H60" s="1"/>
      <c r="I60" s="1"/>
      <c r="J60" s="1"/>
      <c r="K60" s="3"/>
      <c r="L60" s="3"/>
    </row>
    <row r="61" s="11" customFormat="1" ht="12.75" hidden="1" outlineLevel="1"/>
    <row r="62" s="11" customFormat="1" ht="12.75" hidden="1" outlineLevel="1"/>
    <row r="63" s="11" customFormat="1" ht="12.75" hidden="1" outlineLevel="1"/>
    <row r="64" s="11" customFormat="1" ht="12.75" hidden="1" outlineLevel="1"/>
    <row r="65" spans="1:12" ht="12.75" collapsed="1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</row>
    <row r="66" spans="1:12" ht="12.7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</row>
    <row r="67" spans="1:12" ht="12.7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</row>
    <row r="68" spans="1:12" ht="12.7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</row>
    <row r="69" spans="1:12" ht="12.7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</row>
    <row r="70" spans="1:12" ht="12.7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</row>
    <row r="71" spans="1:12" ht="12.75">
      <c r="A71" s="11"/>
      <c r="B71" s="11"/>
      <c r="C71" s="11"/>
      <c r="D71" s="11">
        <v>2</v>
      </c>
      <c r="E71" s="11"/>
      <c r="F71" s="11"/>
      <c r="G71" s="11"/>
      <c r="H71" s="11"/>
      <c r="I71" s="11"/>
      <c r="J71" s="11"/>
      <c r="K71" s="11"/>
      <c r="L71" s="11"/>
    </row>
    <row r="72" spans="1:12" ht="12.7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</row>
    <row r="73" spans="1:12" ht="12.7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</row>
    <row r="74" spans="1:12" ht="12.7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</row>
    <row r="75" spans="1:12" ht="12.7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</row>
    <row r="76" spans="1:12" ht="12.7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</row>
    <row r="77" spans="1:12" ht="12.7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</row>
    <row r="78" spans="1:12" ht="12.7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</row>
    <row r="79" spans="1:12" ht="12.7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</row>
    <row r="80" spans="1:12" ht="12.7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</row>
    <row r="81" spans="1:12" ht="12.7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</row>
    <row r="82" spans="1:12" ht="12.7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</row>
    <row r="83" spans="1:12" ht="12.7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</row>
    <row r="84" spans="1:12" ht="12.7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</row>
    <row r="85" spans="1:12" ht="12.7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</row>
    <row r="86" spans="1:12" ht="12.7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</row>
    <row r="87" spans="1:12" ht="12.7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</row>
    <row r="88" spans="1:12" ht="12.7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</row>
    <row r="89" s="11" customFormat="1" ht="12.75"/>
    <row r="90" s="11" customFormat="1" ht="12.75"/>
    <row r="91" s="11" customFormat="1" ht="12.75"/>
    <row r="92" s="11" customFormat="1" ht="12.75"/>
    <row r="93" s="11" customFormat="1" ht="12.75"/>
    <row r="94" s="11" customFormat="1" ht="12.75"/>
    <row r="95" s="11" customFormat="1" ht="12.75"/>
    <row r="96" s="11" customFormat="1" ht="12.75"/>
    <row r="97" s="11" customFormat="1" ht="12.75"/>
    <row r="98" s="11" customFormat="1" ht="12.75"/>
    <row r="99" s="11" customFormat="1" ht="12.75"/>
    <row r="100" s="11" customFormat="1" ht="12.75"/>
    <row r="101" s="11" customFormat="1" ht="12.75"/>
    <row r="102" s="11" customFormat="1" ht="12.75"/>
    <row r="103" s="11" customFormat="1" ht="12.75"/>
    <row r="104" s="11" customFormat="1" ht="12.75"/>
    <row r="105" s="11" customFormat="1" ht="12.75"/>
    <row r="106" s="11" customFormat="1" ht="12.75"/>
    <row r="107" s="11" customFormat="1" ht="12.75"/>
    <row r="108" s="11" customFormat="1" ht="12.75"/>
    <row r="109" s="11" customFormat="1" ht="12.75"/>
    <row r="110" s="11" customFormat="1" ht="12.75"/>
    <row r="111" s="11" customFormat="1" ht="12.75"/>
    <row r="112" s="11" customFormat="1" ht="12.75"/>
    <row r="113" s="11" customFormat="1" ht="12.75"/>
    <row r="114" s="11" customFormat="1" ht="12.75"/>
    <row r="115" s="11" customFormat="1" ht="12.75"/>
    <row r="116" s="11" customFormat="1" ht="12.75"/>
    <row r="117" s="11" customFormat="1" ht="12.75"/>
    <row r="118" s="11" customFormat="1" ht="12.75"/>
    <row r="119" s="11" customFormat="1" ht="12.75"/>
    <row r="120" s="11" customFormat="1" ht="12.75"/>
    <row r="121" s="11" customFormat="1" ht="12.75"/>
    <row r="122" s="11" customFormat="1" ht="12.75"/>
    <row r="123" s="11" customFormat="1" ht="12.75"/>
    <row r="124" s="11" customFormat="1" ht="12.75"/>
    <row r="125" s="11" customFormat="1" ht="12.75"/>
    <row r="126" s="11" customFormat="1" ht="12.75"/>
    <row r="127" s="11" customFormat="1" ht="12.75"/>
    <row r="128" s="11" customFormat="1" ht="12.75"/>
    <row r="129" s="11" customFormat="1" ht="12.75"/>
    <row r="130" spans="1:2" s="11" customFormat="1" ht="12.75">
      <c r="A130" s="12"/>
      <c r="B130" s="12"/>
    </row>
    <row r="131" spans="1:2" s="11" customFormat="1" ht="12.75">
      <c r="A131" s="12"/>
      <c r="B131" s="12"/>
    </row>
    <row r="132" spans="1:2" s="11" customFormat="1" ht="12.75">
      <c r="A132" s="12"/>
      <c r="B132" s="12"/>
    </row>
    <row r="133" spans="1:2" s="11" customFormat="1" ht="12.75">
      <c r="A133" s="12"/>
      <c r="B133" s="12"/>
    </row>
    <row r="134" spans="1:2" s="11" customFormat="1" ht="12.75">
      <c r="A134" s="12"/>
      <c r="B134" s="12"/>
    </row>
    <row r="135" spans="1:2" s="11" customFormat="1" ht="12.75">
      <c r="A135" s="12"/>
      <c r="B135" s="12"/>
    </row>
    <row r="136" spans="1:2" s="11" customFormat="1" ht="12.75">
      <c r="A136" s="12"/>
      <c r="B136" s="12"/>
    </row>
    <row r="137" spans="1:2" s="11" customFormat="1" ht="12.75">
      <c r="A137" s="12"/>
      <c r="B137" s="12"/>
    </row>
    <row r="138" spans="1:2" s="11" customFormat="1" ht="12.75">
      <c r="A138" s="12"/>
      <c r="B138" s="12"/>
    </row>
    <row r="139" spans="1:2" s="11" customFormat="1" ht="12.75">
      <c r="A139" s="12"/>
      <c r="B139" s="12"/>
    </row>
    <row r="140" spans="1:2" s="11" customFormat="1" ht="12.75">
      <c r="A140" s="12"/>
      <c r="B140" s="12"/>
    </row>
    <row r="141" spans="1:2" s="11" customFormat="1" ht="12.75">
      <c r="A141" s="12"/>
      <c r="B141" s="12"/>
    </row>
    <row r="142" spans="1:2" s="11" customFormat="1" ht="12.75">
      <c r="A142" s="12"/>
      <c r="B142" s="12"/>
    </row>
    <row r="143" spans="1:2" s="11" customFormat="1" ht="12.75">
      <c r="A143" s="12"/>
      <c r="B143" s="12"/>
    </row>
    <row r="144" spans="1:2" s="11" customFormat="1" ht="12.75">
      <c r="A144" s="12"/>
      <c r="B144" s="12"/>
    </row>
    <row r="145" spans="1:2" s="11" customFormat="1" ht="12.75">
      <c r="A145" s="12"/>
      <c r="B145" s="12"/>
    </row>
    <row r="146" spans="1:2" s="11" customFormat="1" ht="12.75">
      <c r="A146" s="12"/>
      <c r="B146" s="12"/>
    </row>
    <row r="147" spans="1:2" s="11" customFormat="1" ht="12.75">
      <c r="A147" s="12"/>
      <c r="B147" s="12"/>
    </row>
    <row r="148" spans="1:2" s="11" customFormat="1" ht="12.75">
      <c r="A148" s="12"/>
      <c r="B148" s="12"/>
    </row>
    <row r="149" spans="1:2" s="11" customFormat="1" ht="12.75">
      <c r="A149" s="12"/>
      <c r="B149" s="12"/>
    </row>
    <row r="150" spans="1:2" s="11" customFormat="1" ht="12.75">
      <c r="A150" s="12"/>
      <c r="B150" s="12"/>
    </row>
    <row r="151" spans="1:2" s="11" customFormat="1" ht="12.75">
      <c r="A151" s="12"/>
      <c r="B151" s="12"/>
    </row>
    <row r="152" spans="1:2" s="11" customFormat="1" ht="12.75">
      <c r="A152" s="12"/>
      <c r="B152" s="12"/>
    </row>
    <row r="153" spans="1:2" s="11" customFormat="1" ht="12.75">
      <c r="A153" s="12"/>
      <c r="B153" s="12"/>
    </row>
    <row r="154" spans="1:2" s="11" customFormat="1" ht="12.75">
      <c r="A154" s="12"/>
      <c r="B154" s="12"/>
    </row>
    <row r="155" spans="1:2" s="11" customFormat="1" ht="12.75">
      <c r="A155" s="12"/>
      <c r="B155" s="12"/>
    </row>
    <row r="156" spans="1:2" s="11" customFormat="1" ht="12.75">
      <c r="A156" s="12"/>
      <c r="B156" s="12"/>
    </row>
    <row r="157" spans="1:2" s="11" customFormat="1" ht="12.75">
      <c r="A157" s="12"/>
      <c r="B157" s="12"/>
    </row>
    <row r="158" spans="1:2" s="11" customFormat="1" ht="12.75">
      <c r="A158" s="12"/>
      <c r="B158" s="12"/>
    </row>
    <row r="159" spans="1:2" s="11" customFormat="1" ht="12.75">
      <c r="A159" s="12"/>
      <c r="B159" s="12"/>
    </row>
    <row r="160" spans="1:2" s="11" customFormat="1" ht="12.75">
      <c r="A160" s="12"/>
      <c r="B160" s="12"/>
    </row>
    <row r="161" spans="1:2" s="11" customFormat="1" ht="12.75">
      <c r="A161" s="12"/>
      <c r="B161" s="12"/>
    </row>
    <row r="162" spans="1:2" s="11" customFormat="1" ht="12.75">
      <c r="A162" s="12"/>
      <c r="B162" s="12"/>
    </row>
    <row r="163" spans="1:2" s="11" customFormat="1" ht="12.75">
      <c r="A163" s="12"/>
      <c r="B163" s="12"/>
    </row>
    <row r="164" spans="1:2" s="11" customFormat="1" ht="12.75">
      <c r="A164" s="12"/>
      <c r="B164" s="12"/>
    </row>
    <row r="165" spans="1:2" s="11" customFormat="1" ht="12.75">
      <c r="A165" s="12"/>
      <c r="B165" s="12"/>
    </row>
    <row r="166" spans="1:2" s="11" customFormat="1" ht="12.75">
      <c r="A166" s="12"/>
      <c r="B166" s="12"/>
    </row>
    <row r="167" spans="1:2" s="11" customFormat="1" ht="12.75">
      <c r="A167" s="12"/>
      <c r="B167" s="12"/>
    </row>
    <row r="168" spans="1:2" s="11" customFormat="1" ht="12.75">
      <c r="A168" s="12"/>
      <c r="B168" s="12"/>
    </row>
    <row r="169" spans="1:2" s="11" customFormat="1" ht="12.75">
      <c r="A169" s="12"/>
      <c r="B169" s="12"/>
    </row>
    <row r="170" spans="1:2" s="11" customFormat="1" ht="12.75">
      <c r="A170" s="12"/>
      <c r="B170" s="12"/>
    </row>
    <row r="171" spans="1:2" s="11" customFormat="1" ht="12.75">
      <c r="A171" s="12"/>
      <c r="B171" s="12"/>
    </row>
    <row r="172" spans="1:2" s="11" customFormat="1" ht="12.75">
      <c r="A172" s="12"/>
      <c r="B172" s="12"/>
    </row>
    <row r="173" spans="1:2" s="11" customFormat="1" ht="12.75">
      <c r="A173" s="12"/>
      <c r="B173" s="12"/>
    </row>
    <row r="174" spans="1:2" s="11" customFormat="1" ht="12.75">
      <c r="A174" s="12"/>
      <c r="B174" s="12"/>
    </row>
    <row r="175" spans="1:2" s="11" customFormat="1" ht="12.75">
      <c r="A175" s="12"/>
      <c r="B175" s="12"/>
    </row>
    <row r="176" spans="1:2" s="11" customFormat="1" ht="12.75">
      <c r="A176" s="12"/>
      <c r="B176" s="12"/>
    </row>
    <row r="177" spans="1:2" s="11" customFormat="1" ht="12.75">
      <c r="A177" s="12"/>
      <c r="B177" s="12"/>
    </row>
    <row r="178" spans="1:2" s="11" customFormat="1" ht="12.75">
      <c r="A178" s="12"/>
      <c r="B178" s="12"/>
    </row>
    <row r="179" spans="1:2" s="11" customFormat="1" ht="12.75">
      <c r="A179" s="12"/>
      <c r="B179" s="12"/>
    </row>
    <row r="180" spans="1:2" s="11" customFormat="1" ht="12.75">
      <c r="A180" s="12"/>
      <c r="B180" s="12"/>
    </row>
    <row r="181" spans="1:2" s="11" customFormat="1" ht="12.75">
      <c r="A181" s="12"/>
      <c r="B181" s="12"/>
    </row>
    <row r="182" spans="1:2" s="11" customFormat="1" ht="12.75">
      <c r="A182" s="12"/>
      <c r="B182" s="12"/>
    </row>
    <row r="183" spans="1:2" s="11" customFormat="1" ht="12.75">
      <c r="A183" s="12"/>
      <c r="B183" s="12"/>
    </row>
    <row r="184" spans="1:2" s="11" customFormat="1" ht="12.75">
      <c r="A184" s="12"/>
      <c r="B184" s="12"/>
    </row>
    <row r="185" spans="1:2" s="11" customFormat="1" ht="12.75">
      <c r="A185" s="12"/>
      <c r="B185" s="12"/>
    </row>
    <row r="186" spans="1:2" s="11" customFormat="1" ht="12.75">
      <c r="A186" s="12"/>
      <c r="B186" s="12"/>
    </row>
    <row r="187" spans="1:2" s="11" customFormat="1" ht="12.75">
      <c r="A187" s="12"/>
      <c r="B187" s="12"/>
    </row>
    <row r="188" spans="1:2" s="11" customFormat="1" ht="12.75">
      <c r="A188" s="12"/>
      <c r="B188" s="12"/>
    </row>
    <row r="189" spans="1:2" s="11" customFormat="1" ht="12.75">
      <c r="A189" s="12"/>
      <c r="B189" s="12"/>
    </row>
    <row r="190" spans="1:2" s="11" customFormat="1" ht="12.75">
      <c r="A190" s="12"/>
      <c r="B190" s="12"/>
    </row>
    <row r="191" spans="1:12" s="11" customFormat="1" ht="13.5">
      <c r="A191" s="12"/>
      <c r="B191" s="12"/>
      <c r="E191" s="1"/>
      <c r="F191" s="1"/>
      <c r="G191" s="1"/>
      <c r="H191" s="1"/>
      <c r="I191" s="1"/>
      <c r="J191" s="1"/>
      <c r="K191" s="3"/>
      <c r="L191" s="3"/>
    </row>
    <row r="192" spans="1:12" s="11" customFormat="1" ht="13.5">
      <c r="A192" s="12"/>
      <c r="B192" s="12"/>
      <c r="E192" s="1"/>
      <c r="F192" s="1"/>
      <c r="G192" s="1"/>
      <c r="H192" s="1"/>
      <c r="I192" s="1"/>
      <c r="J192" s="1"/>
      <c r="K192" s="3"/>
      <c r="L192" s="3"/>
    </row>
    <row r="193" spans="1:12" s="11" customFormat="1" ht="13.5">
      <c r="A193" s="12"/>
      <c r="B193" s="12"/>
      <c r="E193" s="1"/>
      <c r="F193" s="1"/>
      <c r="G193" s="1"/>
      <c r="H193" s="1"/>
      <c r="I193" s="1"/>
      <c r="J193" s="1"/>
      <c r="K193" s="3"/>
      <c r="L193" s="3"/>
    </row>
    <row r="194" spans="1:12" s="11" customFormat="1" ht="13.5">
      <c r="A194" s="12"/>
      <c r="B194" s="12"/>
      <c r="E194" s="1"/>
      <c r="F194" s="1"/>
      <c r="G194" s="1"/>
      <c r="H194" s="1"/>
      <c r="I194" s="1"/>
      <c r="J194" s="1"/>
      <c r="K194" s="3"/>
      <c r="L194" s="3"/>
    </row>
    <row r="195" spans="1:12" s="11" customFormat="1" ht="13.5">
      <c r="A195" s="12"/>
      <c r="B195" s="12"/>
      <c r="E195" s="1"/>
      <c r="F195" s="1"/>
      <c r="G195" s="1"/>
      <c r="H195" s="1"/>
      <c r="I195" s="1"/>
      <c r="J195" s="1"/>
      <c r="K195" s="3"/>
      <c r="L195" s="3"/>
    </row>
    <row r="196" spans="1:12" s="11" customFormat="1" ht="13.5">
      <c r="A196" s="12"/>
      <c r="B196" s="12"/>
      <c r="E196" s="1"/>
      <c r="F196" s="1"/>
      <c r="G196" s="1"/>
      <c r="H196" s="1"/>
      <c r="I196" s="1"/>
      <c r="J196" s="1"/>
      <c r="K196" s="3"/>
      <c r="L196" s="3"/>
    </row>
    <row r="197" spans="1:12" s="11" customFormat="1" ht="13.5">
      <c r="A197" s="12"/>
      <c r="B197" s="12"/>
      <c r="E197" s="1"/>
      <c r="F197" s="1"/>
      <c r="G197" s="1"/>
      <c r="H197" s="1"/>
      <c r="I197" s="1"/>
      <c r="J197" s="1"/>
      <c r="K197" s="3"/>
      <c r="L197" s="3"/>
    </row>
    <row r="198" spans="1:12" s="11" customFormat="1" ht="13.5">
      <c r="A198" s="12"/>
      <c r="B198" s="12"/>
      <c r="E198" s="1"/>
      <c r="F198" s="1"/>
      <c r="G198" s="1"/>
      <c r="H198" s="1"/>
      <c r="I198" s="1"/>
      <c r="J198" s="1"/>
      <c r="K198" s="3"/>
      <c r="L198" s="3"/>
    </row>
    <row r="199" spans="1:12" s="11" customFormat="1" ht="13.5">
      <c r="A199" s="12"/>
      <c r="B199" s="12"/>
      <c r="E199" s="1"/>
      <c r="F199" s="1"/>
      <c r="G199" s="1"/>
      <c r="H199" s="1"/>
      <c r="I199" s="1"/>
      <c r="J199" s="1"/>
      <c r="K199" s="3"/>
      <c r="L199" s="3"/>
    </row>
    <row r="200" spans="1:12" s="11" customFormat="1" ht="13.5">
      <c r="A200" s="12"/>
      <c r="B200" s="12"/>
      <c r="E200" s="1"/>
      <c r="F200" s="1"/>
      <c r="G200" s="1"/>
      <c r="H200" s="1"/>
      <c r="I200" s="1"/>
      <c r="J200" s="1"/>
      <c r="K200" s="3"/>
      <c r="L200" s="3"/>
    </row>
    <row r="201" spans="1:12" s="11" customFormat="1" ht="13.5">
      <c r="A201" s="12"/>
      <c r="B201" s="12"/>
      <c r="E201" s="1"/>
      <c r="F201" s="1"/>
      <c r="G201" s="1"/>
      <c r="H201" s="1"/>
      <c r="I201" s="1"/>
      <c r="J201" s="1"/>
      <c r="K201" s="3"/>
      <c r="L201" s="3"/>
    </row>
    <row r="202" spans="1:12" s="11" customFormat="1" ht="13.5">
      <c r="A202" s="12"/>
      <c r="B202" s="12"/>
      <c r="E202" s="1"/>
      <c r="F202" s="1"/>
      <c r="G202" s="1"/>
      <c r="H202" s="1"/>
      <c r="I202" s="1"/>
      <c r="J202" s="1"/>
      <c r="K202" s="3"/>
      <c r="L202" s="3"/>
    </row>
    <row r="203" spans="1:12" s="11" customFormat="1" ht="13.5">
      <c r="A203" s="12"/>
      <c r="B203" s="12"/>
      <c r="E203" s="1"/>
      <c r="F203" s="1"/>
      <c r="G203" s="1"/>
      <c r="H203" s="1"/>
      <c r="I203" s="1"/>
      <c r="J203" s="1"/>
      <c r="K203" s="3"/>
      <c r="L203" s="3"/>
    </row>
    <row r="204" spans="1:12" s="11" customFormat="1" ht="13.5">
      <c r="A204" s="12"/>
      <c r="B204" s="12"/>
      <c r="E204" s="1"/>
      <c r="F204" s="1"/>
      <c r="G204" s="1"/>
      <c r="H204" s="1"/>
      <c r="I204" s="1"/>
      <c r="J204" s="1"/>
      <c r="K204" s="3"/>
      <c r="L204" s="3"/>
    </row>
    <row r="205" spans="1:12" s="11" customFormat="1" ht="13.5">
      <c r="A205" s="12"/>
      <c r="B205" s="12"/>
      <c r="E205" s="1"/>
      <c r="F205" s="1"/>
      <c r="G205" s="1"/>
      <c r="H205" s="1"/>
      <c r="I205" s="1"/>
      <c r="J205" s="1"/>
      <c r="K205" s="3"/>
      <c r="L205" s="3"/>
    </row>
    <row r="206" spans="1:12" s="11" customFormat="1" ht="13.5">
      <c r="A206" s="12"/>
      <c r="B206" s="12"/>
      <c r="E206" s="1"/>
      <c r="F206" s="1"/>
      <c r="G206" s="1"/>
      <c r="H206" s="1"/>
      <c r="I206" s="1"/>
      <c r="J206" s="1"/>
      <c r="K206" s="3"/>
      <c r="L206" s="3"/>
    </row>
    <row r="207" spans="1:12" s="11" customFormat="1" ht="13.5">
      <c r="A207" s="12"/>
      <c r="B207" s="12"/>
      <c r="E207" s="1"/>
      <c r="F207" s="1"/>
      <c r="G207" s="1"/>
      <c r="H207" s="1"/>
      <c r="I207" s="1"/>
      <c r="J207" s="1"/>
      <c r="K207" s="3"/>
      <c r="L207" s="3"/>
    </row>
    <row r="208" spans="1:12" s="11" customFormat="1" ht="13.5">
      <c r="A208" s="12"/>
      <c r="B208" s="12"/>
      <c r="E208" s="1"/>
      <c r="F208" s="1"/>
      <c r="G208" s="1"/>
      <c r="H208" s="1"/>
      <c r="I208" s="1"/>
      <c r="J208" s="1"/>
      <c r="K208" s="3"/>
      <c r="L208" s="3"/>
    </row>
    <row r="209" spans="1:12" s="11" customFormat="1" ht="13.5">
      <c r="A209" s="12"/>
      <c r="B209" s="12"/>
      <c r="E209" s="1"/>
      <c r="F209" s="1"/>
      <c r="G209" s="1"/>
      <c r="H209" s="1"/>
      <c r="I209" s="1"/>
      <c r="J209" s="1"/>
      <c r="K209" s="3"/>
      <c r="L209" s="3"/>
    </row>
    <row r="210" spans="1:12" s="11" customFormat="1" ht="13.5">
      <c r="A210" s="12"/>
      <c r="B210" s="12"/>
      <c r="E210" s="1"/>
      <c r="F210" s="1"/>
      <c r="G210" s="1"/>
      <c r="H210" s="1"/>
      <c r="I210" s="1"/>
      <c r="J210" s="1"/>
      <c r="K210" s="3"/>
      <c r="L210" s="3"/>
    </row>
    <row r="211" spans="1:12" s="11" customFormat="1" ht="13.5">
      <c r="A211" s="2"/>
      <c r="B211" s="2"/>
      <c r="C211" s="1"/>
      <c r="D211" s="1"/>
      <c r="E211" s="1"/>
      <c r="F211" s="1"/>
      <c r="G211" s="1"/>
      <c r="H211" s="1"/>
      <c r="I211" s="1"/>
      <c r="J211" s="1"/>
      <c r="K211" s="3"/>
      <c r="L211" s="3"/>
    </row>
    <row r="212" spans="1:12" s="11" customFormat="1" ht="13.5">
      <c r="A212" s="2"/>
      <c r="B212" s="2"/>
      <c r="C212" s="1"/>
      <c r="D212" s="1"/>
      <c r="E212" s="1"/>
      <c r="F212" s="1"/>
      <c r="G212" s="1"/>
      <c r="H212" s="1"/>
      <c r="I212" s="1"/>
      <c r="J212" s="1"/>
      <c r="K212" s="3"/>
      <c r="L212" s="3"/>
    </row>
    <row r="213" spans="1:12" s="11" customFormat="1" ht="13.5">
      <c r="A213" s="2"/>
      <c r="B213" s="2"/>
      <c r="C213" s="1"/>
      <c r="D213" s="1"/>
      <c r="E213" s="1"/>
      <c r="F213" s="1"/>
      <c r="G213" s="1"/>
      <c r="H213" s="1"/>
      <c r="I213" s="1"/>
      <c r="J213" s="1"/>
      <c r="K213" s="3"/>
      <c r="L213" s="3"/>
    </row>
    <row r="214" spans="1:12" s="11" customFormat="1" ht="13.5">
      <c r="A214" s="2"/>
      <c r="B214" s="2"/>
      <c r="C214" s="1"/>
      <c r="D214" s="1"/>
      <c r="E214" s="1"/>
      <c r="F214" s="1"/>
      <c r="G214" s="1"/>
      <c r="H214" s="1"/>
      <c r="I214" s="1"/>
      <c r="J214" s="1"/>
      <c r="K214" s="3"/>
      <c r="L214" s="3"/>
    </row>
    <row r="215" spans="1:12" s="11" customFormat="1" ht="13.5">
      <c r="A215" s="2"/>
      <c r="B215" s="2"/>
      <c r="C215" s="1"/>
      <c r="D215" s="1"/>
      <c r="E215" s="1"/>
      <c r="F215" s="1"/>
      <c r="G215" s="1"/>
      <c r="H215" s="1"/>
      <c r="I215" s="1"/>
      <c r="J215" s="1"/>
      <c r="K215" s="3"/>
      <c r="L215" s="3"/>
    </row>
  </sheetData>
  <sheetProtection/>
  <mergeCells count="5">
    <mergeCell ref="A1:L1"/>
    <mergeCell ref="A2:L2"/>
    <mergeCell ref="A3:L3"/>
    <mergeCell ref="A4:L4"/>
    <mergeCell ref="A5:L5"/>
  </mergeCells>
  <printOptions/>
  <pageMargins left="0" right="0" top="0" bottom="0" header="0.35433070866141736" footer="0"/>
  <pageSetup horizontalDpi="600" verticalDpi="600" orientation="landscape" paperSize="9" scale="35" r:id="rId3"/>
  <legacyDrawing r:id="rId2"/>
  <oleObjects>
    <oleObject progId="CorelDRAW.Graphic.12" shapeId="7079107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0"/>
  <sheetViews>
    <sheetView view="pageBreakPreview" zoomScale="40" zoomScaleNormal="40" zoomScaleSheetLayoutView="40" zoomScalePageLayoutView="0" workbookViewId="0" topLeftCell="A1">
      <selection activeCell="C8" sqref="C8:D12"/>
    </sheetView>
  </sheetViews>
  <sheetFormatPr defaultColWidth="9.00390625" defaultRowHeight="12.75" outlineLevelRow="1"/>
  <cols>
    <col min="1" max="2" width="18.75390625" style="0" bestFit="1" customWidth="1"/>
    <col min="3" max="3" width="47.00390625" style="0" bestFit="1" customWidth="1"/>
    <col min="4" max="4" width="35.625" style="0" bestFit="1" customWidth="1"/>
    <col min="5" max="5" width="17.75390625" style="0" bestFit="1" customWidth="1"/>
    <col min="6" max="6" width="21.625" style="0" customWidth="1"/>
    <col min="7" max="10" width="17.75390625" style="0" bestFit="1" customWidth="1"/>
    <col min="11" max="11" width="42.75390625" style="0" bestFit="1" customWidth="1"/>
    <col min="12" max="12" width="42.00390625" style="0" bestFit="1" customWidth="1"/>
  </cols>
  <sheetData>
    <row r="1" spans="1:12" s="49" customFormat="1" ht="31.5" customHeight="1">
      <c r="A1" s="277" t="s">
        <v>67</v>
      </c>
      <c r="B1" s="278"/>
      <c r="C1" s="278"/>
      <c r="D1" s="278"/>
      <c r="E1" s="278"/>
      <c r="F1" s="278"/>
      <c r="G1" s="278"/>
      <c r="H1" s="278"/>
      <c r="I1" s="278"/>
      <c r="J1" s="278"/>
      <c r="K1" s="278"/>
      <c r="L1" s="279"/>
    </row>
    <row r="2" spans="1:12" s="49" customFormat="1" ht="31.5" customHeight="1">
      <c r="A2" s="280" t="s">
        <v>77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282"/>
    </row>
    <row r="3" spans="1:12" s="49" customFormat="1" ht="31.5" customHeight="1">
      <c r="A3" s="283" t="s">
        <v>68</v>
      </c>
      <c r="B3" s="284"/>
      <c r="C3" s="284"/>
      <c r="D3" s="284"/>
      <c r="E3" s="284"/>
      <c r="F3" s="284"/>
      <c r="G3" s="284"/>
      <c r="H3" s="284"/>
      <c r="I3" s="284"/>
      <c r="J3" s="284"/>
      <c r="K3" s="284"/>
      <c r="L3" s="285"/>
    </row>
    <row r="4" spans="1:12" s="49" customFormat="1" ht="31.5" customHeight="1">
      <c r="A4" s="286" t="s">
        <v>70</v>
      </c>
      <c r="B4" s="287"/>
      <c r="C4" s="287"/>
      <c r="D4" s="287"/>
      <c r="E4" s="287"/>
      <c r="F4" s="287"/>
      <c r="G4" s="287"/>
      <c r="H4" s="287"/>
      <c r="I4" s="287"/>
      <c r="J4" s="287"/>
      <c r="K4" s="287"/>
      <c r="L4" s="288"/>
    </row>
    <row r="5" spans="1:12" s="49" customFormat="1" ht="31.5" customHeight="1">
      <c r="A5" s="286" t="s">
        <v>69</v>
      </c>
      <c r="B5" s="287"/>
      <c r="C5" s="287"/>
      <c r="D5" s="287"/>
      <c r="E5" s="287"/>
      <c r="F5" s="287"/>
      <c r="G5" s="287"/>
      <c r="H5" s="287"/>
      <c r="I5" s="287"/>
      <c r="J5" s="287"/>
      <c r="K5" s="287"/>
      <c r="L5" s="288"/>
    </row>
    <row r="6" spans="1:12" s="49" customFormat="1" ht="31.5" customHeight="1">
      <c r="A6" s="201" t="s">
        <v>10</v>
      </c>
      <c r="B6" s="200"/>
      <c r="C6" s="200"/>
      <c r="D6" s="200"/>
      <c r="E6" s="200"/>
      <c r="F6" s="200"/>
      <c r="G6" s="200"/>
      <c r="H6" s="200"/>
      <c r="I6" s="200"/>
      <c r="J6" s="200"/>
      <c r="K6" s="200"/>
      <c r="L6" s="200"/>
    </row>
    <row r="7" spans="1:256" s="198" customFormat="1" ht="27.75">
      <c r="A7" s="191" t="s">
        <v>0</v>
      </c>
      <c r="B7" s="191" t="s">
        <v>105</v>
      </c>
      <c r="C7" s="191" t="s">
        <v>5</v>
      </c>
      <c r="D7" s="191" t="s">
        <v>6</v>
      </c>
      <c r="E7" s="191" t="s">
        <v>1</v>
      </c>
      <c r="F7" s="191" t="s">
        <v>2</v>
      </c>
      <c r="G7" s="191" t="s">
        <v>3</v>
      </c>
      <c r="H7" s="191" t="s">
        <v>4</v>
      </c>
      <c r="I7" s="191" t="s">
        <v>8</v>
      </c>
      <c r="J7" s="191" t="s">
        <v>7</v>
      </c>
      <c r="K7" s="191" t="s">
        <v>15</v>
      </c>
      <c r="L7" s="191" t="s">
        <v>16</v>
      </c>
      <c r="M7" s="191"/>
      <c r="N7" s="191"/>
      <c r="O7" s="191"/>
      <c r="P7" s="191"/>
      <c r="Q7" s="191"/>
      <c r="R7" s="191"/>
      <c r="S7" s="191"/>
      <c r="T7" s="191"/>
      <c r="U7" s="191"/>
      <c r="V7" s="191"/>
      <c r="W7" s="191"/>
      <c r="X7" s="191"/>
      <c r="Y7" s="191"/>
      <c r="Z7" s="191"/>
      <c r="AA7" s="191"/>
      <c r="AB7" s="191"/>
      <c r="AC7" s="191"/>
      <c r="AD7" s="191"/>
      <c r="AE7" s="191"/>
      <c r="AF7" s="191"/>
      <c r="AG7" s="191"/>
      <c r="AH7" s="191"/>
      <c r="AI7" s="191"/>
      <c r="AJ7" s="191"/>
      <c r="AK7" s="191"/>
      <c r="AL7" s="191"/>
      <c r="AM7" s="191"/>
      <c r="AN7" s="191"/>
      <c r="AO7" s="191"/>
      <c r="AP7" s="191"/>
      <c r="AQ7" s="191"/>
      <c r="AR7" s="191"/>
      <c r="AS7" s="191"/>
      <c r="AT7" s="191"/>
      <c r="AU7" s="191"/>
      <c r="AV7" s="191"/>
      <c r="AW7" s="191"/>
      <c r="AX7" s="191"/>
      <c r="AY7" s="191"/>
      <c r="AZ7" s="191"/>
      <c r="BA7" s="191"/>
      <c r="BB7" s="191"/>
      <c r="BC7" s="191"/>
      <c r="BD7" s="191"/>
      <c r="BE7" s="191"/>
      <c r="BF7" s="191"/>
      <c r="BG7" s="191"/>
      <c r="BH7" s="191"/>
      <c r="BI7" s="191"/>
      <c r="BJ7" s="191"/>
      <c r="BK7" s="191"/>
      <c r="BL7" s="191"/>
      <c r="BM7" s="191"/>
      <c r="BN7" s="191"/>
      <c r="BO7" s="191"/>
      <c r="BP7" s="191"/>
      <c r="BQ7" s="191"/>
      <c r="BR7" s="191"/>
      <c r="BS7" s="191"/>
      <c r="BT7" s="191"/>
      <c r="BU7" s="191"/>
      <c r="BV7" s="191"/>
      <c r="BW7" s="191"/>
      <c r="BX7" s="191"/>
      <c r="BY7" s="191"/>
      <c r="BZ7" s="191"/>
      <c r="CA7" s="191"/>
      <c r="CB7" s="191"/>
      <c r="CC7" s="191"/>
      <c r="CD7" s="191"/>
      <c r="CE7" s="191"/>
      <c r="CF7" s="191"/>
      <c r="CG7" s="191"/>
      <c r="CH7" s="191"/>
      <c r="CI7" s="191"/>
      <c r="CJ7" s="191"/>
      <c r="CK7" s="191"/>
      <c r="CL7" s="191"/>
      <c r="CM7" s="191"/>
      <c r="CN7" s="191"/>
      <c r="CO7" s="191"/>
      <c r="CP7" s="191"/>
      <c r="CQ7" s="191"/>
      <c r="CR7" s="191"/>
      <c r="CS7" s="191"/>
      <c r="CT7" s="191"/>
      <c r="CU7" s="191"/>
      <c r="CV7" s="191"/>
      <c r="CW7" s="191"/>
      <c r="CX7" s="191"/>
      <c r="CY7" s="191"/>
      <c r="CZ7" s="191"/>
      <c r="DA7" s="191"/>
      <c r="DB7" s="191"/>
      <c r="DC7" s="191"/>
      <c r="DD7" s="191"/>
      <c r="DE7" s="191"/>
      <c r="DF7" s="191"/>
      <c r="DG7" s="191"/>
      <c r="DH7" s="191"/>
      <c r="DI7" s="191"/>
      <c r="DJ7" s="191"/>
      <c r="DK7" s="191"/>
      <c r="DL7" s="191"/>
      <c r="DM7" s="191"/>
      <c r="DN7" s="191"/>
      <c r="DO7" s="191"/>
      <c r="DP7" s="191"/>
      <c r="DQ7" s="191"/>
      <c r="DR7" s="191"/>
      <c r="DS7" s="191"/>
      <c r="DT7" s="191"/>
      <c r="DU7" s="191"/>
      <c r="DV7" s="191"/>
      <c r="DW7" s="191"/>
      <c r="DX7" s="191"/>
      <c r="DY7" s="191"/>
      <c r="DZ7" s="191"/>
      <c r="EA7" s="191"/>
      <c r="EB7" s="191"/>
      <c r="EC7" s="191"/>
      <c r="ED7" s="191"/>
      <c r="EE7" s="191"/>
      <c r="EF7" s="191"/>
      <c r="EG7" s="191"/>
      <c r="EH7" s="191"/>
      <c r="EI7" s="191"/>
      <c r="EJ7" s="191"/>
      <c r="EK7" s="191"/>
      <c r="EL7" s="191"/>
      <c r="EM7" s="191"/>
      <c r="EN7" s="191"/>
      <c r="EO7" s="191"/>
      <c r="EP7" s="191"/>
      <c r="EQ7" s="191"/>
      <c r="ER7" s="191"/>
      <c r="ES7" s="191"/>
      <c r="ET7" s="191"/>
      <c r="EU7" s="191"/>
      <c r="EV7" s="191"/>
      <c r="EW7" s="191"/>
      <c r="EX7" s="191"/>
      <c r="EY7" s="191"/>
      <c r="EZ7" s="191"/>
      <c r="FA7" s="191"/>
      <c r="FB7" s="191"/>
      <c r="FC7" s="191"/>
      <c r="FD7" s="191"/>
      <c r="FE7" s="191"/>
      <c r="FF7" s="191"/>
      <c r="FG7" s="191"/>
      <c r="FH7" s="191"/>
      <c r="FI7" s="191"/>
      <c r="FJ7" s="191"/>
      <c r="FK7" s="191"/>
      <c r="FL7" s="191"/>
      <c r="FM7" s="191"/>
      <c r="FN7" s="191"/>
      <c r="FO7" s="191"/>
      <c r="FP7" s="191"/>
      <c r="FQ7" s="191"/>
      <c r="FR7" s="191"/>
      <c r="FS7" s="191"/>
      <c r="FT7" s="191"/>
      <c r="FU7" s="191"/>
      <c r="FV7" s="191"/>
      <c r="FW7" s="191"/>
      <c r="FX7" s="191"/>
      <c r="FY7" s="191"/>
      <c r="FZ7" s="191"/>
      <c r="GA7" s="191"/>
      <c r="GB7" s="191"/>
      <c r="GC7" s="191"/>
      <c r="GD7" s="191"/>
      <c r="GE7" s="191"/>
      <c r="GF7" s="191"/>
      <c r="GG7" s="191"/>
      <c r="GH7" s="191"/>
      <c r="GI7" s="191"/>
      <c r="GJ7" s="191"/>
      <c r="GK7" s="191"/>
      <c r="GL7" s="191"/>
      <c r="GM7" s="191"/>
      <c r="GN7" s="191"/>
      <c r="GO7" s="191"/>
      <c r="GP7" s="191"/>
      <c r="GQ7" s="191"/>
      <c r="GR7" s="191"/>
      <c r="GS7" s="191"/>
      <c r="GT7" s="191"/>
      <c r="GU7" s="191"/>
      <c r="GV7" s="191"/>
      <c r="GW7" s="191"/>
      <c r="GX7" s="191"/>
      <c r="GY7" s="191"/>
      <c r="GZ7" s="191"/>
      <c r="HA7" s="191"/>
      <c r="HB7" s="191"/>
      <c r="HC7" s="191"/>
      <c r="HD7" s="191"/>
      <c r="HE7" s="191"/>
      <c r="HF7" s="191"/>
      <c r="HG7" s="191"/>
      <c r="HH7" s="191"/>
      <c r="HI7" s="191"/>
      <c r="HJ7" s="191"/>
      <c r="HK7" s="191"/>
      <c r="HL7" s="191"/>
      <c r="HM7" s="191"/>
      <c r="HN7" s="191"/>
      <c r="HO7" s="191"/>
      <c r="HP7" s="191"/>
      <c r="HQ7" s="191"/>
      <c r="HR7" s="191"/>
      <c r="HS7" s="191"/>
      <c r="HT7" s="191"/>
      <c r="HU7" s="191"/>
      <c r="HV7" s="191"/>
      <c r="HW7" s="191"/>
      <c r="HX7" s="191"/>
      <c r="HY7" s="191"/>
      <c r="HZ7" s="191"/>
      <c r="IA7" s="191"/>
      <c r="IB7" s="191"/>
      <c r="IC7" s="191"/>
      <c r="ID7" s="191"/>
      <c r="IE7" s="191"/>
      <c r="IF7" s="191"/>
      <c r="IG7" s="191"/>
      <c r="IH7" s="191"/>
      <c r="II7" s="191"/>
      <c r="IJ7" s="191"/>
      <c r="IK7" s="191"/>
      <c r="IL7" s="191"/>
      <c r="IM7" s="191"/>
      <c r="IN7" s="191"/>
      <c r="IO7" s="191"/>
      <c r="IP7" s="191"/>
      <c r="IQ7" s="191"/>
      <c r="IR7" s="191"/>
      <c r="IS7" s="191"/>
      <c r="IT7" s="191"/>
      <c r="IU7" s="191"/>
      <c r="IV7" s="191"/>
    </row>
    <row r="8" spans="1:256" s="11" customFormat="1" ht="33.75">
      <c r="A8" s="113">
        <v>1</v>
      </c>
      <c r="B8" s="112" t="s">
        <v>119</v>
      </c>
      <c r="C8" s="177" t="s">
        <v>118</v>
      </c>
      <c r="D8" s="177" t="s">
        <v>99</v>
      </c>
      <c r="E8" s="180">
        <v>235</v>
      </c>
      <c r="F8" s="180">
        <v>213</v>
      </c>
      <c r="G8" s="180">
        <v>233</v>
      </c>
      <c r="H8" s="180">
        <v>236</v>
      </c>
      <c r="I8" s="180">
        <v>233</v>
      </c>
      <c r="J8" s="180">
        <v>194</v>
      </c>
      <c r="K8" s="174">
        <f>SUM(E8:J8)</f>
        <v>1344</v>
      </c>
      <c r="L8" s="175">
        <f>K8/6</f>
        <v>224</v>
      </c>
      <c r="M8" s="113"/>
      <c r="N8" s="112"/>
      <c r="O8" s="52"/>
      <c r="P8" s="52"/>
      <c r="Q8" s="53"/>
      <c r="R8" s="53"/>
      <c r="S8" s="53"/>
      <c r="T8" s="53"/>
      <c r="U8" s="53"/>
      <c r="V8" s="53"/>
      <c r="W8" s="174"/>
      <c r="X8" s="197"/>
      <c r="Y8" s="113"/>
      <c r="Z8" s="112"/>
      <c r="AA8" s="52"/>
      <c r="AB8" s="52"/>
      <c r="AC8" s="53"/>
      <c r="AD8" s="53"/>
      <c r="AE8" s="53"/>
      <c r="AF8" s="53"/>
      <c r="AG8" s="53"/>
      <c r="AH8" s="53"/>
      <c r="AI8" s="174"/>
      <c r="AJ8" s="197"/>
      <c r="AK8" s="113"/>
      <c r="AL8" s="112"/>
      <c r="AM8" s="52"/>
      <c r="AN8" s="52"/>
      <c r="AO8" s="53"/>
      <c r="AP8" s="53"/>
      <c r="AQ8" s="53"/>
      <c r="AR8" s="53"/>
      <c r="AS8" s="53"/>
      <c r="AT8" s="53"/>
      <c r="AU8" s="174"/>
      <c r="AV8" s="197"/>
      <c r="AW8" s="113"/>
      <c r="AX8" s="112"/>
      <c r="AY8" s="52"/>
      <c r="AZ8" s="52"/>
      <c r="BA8" s="53"/>
      <c r="BB8" s="53"/>
      <c r="BC8" s="53"/>
      <c r="BD8" s="53"/>
      <c r="BE8" s="53"/>
      <c r="BF8" s="53"/>
      <c r="BG8" s="174"/>
      <c r="BH8" s="197"/>
      <c r="BI8" s="113"/>
      <c r="BJ8" s="112"/>
      <c r="BK8" s="52"/>
      <c r="BL8" s="52"/>
      <c r="BM8" s="53"/>
      <c r="BN8" s="53"/>
      <c r="BO8" s="53"/>
      <c r="BP8" s="53"/>
      <c r="BQ8" s="53"/>
      <c r="BR8" s="53"/>
      <c r="BS8" s="174"/>
      <c r="BT8" s="197"/>
      <c r="BU8" s="113"/>
      <c r="BV8" s="112"/>
      <c r="BW8" s="52"/>
      <c r="BX8" s="52"/>
      <c r="BY8" s="53"/>
      <c r="BZ8" s="53"/>
      <c r="CA8" s="53"/>
      <c r="CB8" s="53"/>
      <c r="CC8" s="53"/>
      <c r="CD8" s="53"/>
      <c r="CE8" s="174"/>
      <c r="CF8" s="197"/>
      <c r="CG8" s="113"/>
      <c r="CH8" s="112"/>
      <c r="CI8" s="52"/>
      <c r="CJ8" s="52"/>
      <c r="CK8" s="53"/>
      <c r="CL8" s="53"/>
      <c r="CM8" s="53"/>
      <c r="CN8" s="53"/>
      <c r="CO8" s="53"/>
      <c r="CP8" s="53"/>
      <c r="CQ8" s="174"/>
      <c r="CR8" s="197"/>
      <c r="CS8" s="113"/>
      <c r="CT8" s="112"/>
      <c r="CU8" s="52"/>
      <c r="CV8" s="52"/>
      <c r="CW8" s="53"/>
      <c r="CX8" s="53"/>
      <c r="CY8" s="53"/>
      <c r="CZ8" s="53"/>
      <c r="DA8" s="53"/>
      <c r="DB8" s="53"/>
      <c r="DC8" s="174"/>
      <c r="DD8" s="197"/>
      <c r="DE8" s="113"/>
      <c r="DF8" s="112"/>
      <c r="DG8" s="52"/>
      <c r="DH8" s="52"/>
      <c r="DI8" s="53"/>
      <c r="DJ8" s="53"/>
      <c r="DK8" s="53"/>
      <c r="DL8" s="53"/>
      <c r="DM8" s="53"/>
      <c r="DN8" s="53"/>
      <c r="DO8" s="174"/>
      <c r="DP8" s="197"/>
      <c r="DQ8" s="113"/>
      <c r="DR8" s="112"/>
      <c r="DS8" s="52"/>
      <c r="DT8" s="52"/>
      <c r="DU8" s="53"/>
      <c r="DV8" s="53"/>
      <c r="DW8" s="53"/>
      <c r="DX8" s="53"/>
      <c r="DY8" s="53"/>
      <c r="DZ8" s="53"/>
      <c r="EA8" s="174"/>
      <c r="EB8" s="197"/>
      <c r="EC8" s="113"/>
      <c r="ED8" s="112"/>
      <c r="EE8" s="52"/>
      <c r="EF8" s="52"/>
      <c r="EG8" s="53"/>
      <c r="EH8" s="53"/>
      <c r="EI8" s="53"/>
      <c r="EJ8" s="53"/>
      <c r="EK8" s="53"/>
      <c r="EL8" s="53"/>
      <c r="EM8" s="174"/>
      <c r="EN8" s="197"/>
      <c r="EO8" s="113"/>
      <c r="EP8" s="112"/>
      <c r="EQ8" s="52"/>
      <c r="ER8" s="52"/>
      <c r="ES8" s="53"/>
      <c r="ET8" s="53"/>
      <c r="EU8" s="53"/>
      <c r="EV8" s="53"/>
      <c r="EW8" s="53"/>
      <c r="EX8" s="53"/>
      <c r="EY8" s="174"/>
      <c r="EZ8" s="197"/>
      <c r="FA8" s="113"/>
      <c r="FB8" s="112"/>
      <c r="FC8" s="52"/>
      <c r="FD8" s="52"/>
      <c r="FE8" s="53"/>
      <c r="FF8" s="53"/>
      <c r="FG8" s="53"/>
      <c r="FH8" s="53"/>
      <c r="FI8" s="53"/>
      <c r="FJ8" s="53"/>
      <c r="FK8" s="174"/>
      <c r="FL8" s="197"/>
      <c r="FM8" s="113"/>
      <c r="FN8" s="112"/>
      <c r="FO8" s="52"/>
      <c r="FP8" s="52"/>
      <c r="FQ8" s="53"/>
      <c r="FR8" s="53"/>
      <c r="FS8" s="53"/>
      <c r="FT8" s="53"/>
      <c r="FU8" s="53"/>
      <c r="FV8" s="53"/>
      <c r="FW8" s="174"/>
      <c r="FX8" s="197"/>
      <c r="FY8" s="113"/>
      <c r="FZ8" s="112"/>
      <c r="GA8" s="52"/>
      <c r="GB8" s="52"/>
      <c r="GC8" s="53"/>
      <c r="GD8" s="53"/>
      <c r="GE8" s="53"/>
      <c r="GF8" s="53"/>
      <c r="GG8" s="53"/>
      <c r="GH8" s="53"/>
      <c r="GI8" s="174"/>
      <c r="GJ8" s="197"/>
      <c r="GK8" s="113"/>
      <c r="GL8" s="112"/>
      <c r="GM8" s="52"/>
      <c r="GN8" s="52"/>
      <c r="GO8" s="53"/>
      <c r="GP8" s="53"/>
      <c r="GQ8" s="53"/>
      <c r="GR8" s="53"/>
      <c r="GS8" s="53"/>
      <c r="GT8" s="53"/>
      <c r="GU8" s="174"/>
      <c r="GV8" s="197"/>
      <c r="GW8" s="113"/>
      <c r="GX8" s="112"/>
      <c r="GY8" s="52"/>
      <c r="GZ8" s="52"/>
      <c r="HA8" s="53"/>
      <c r="HB8" s="53"/>
      <c r="HC8" s="53"/>
      <c r="HD8" s="53"/>
      <c r="HE8" s="53"/>
      <c r="HF8" s="53"/>
      <c r="HG8" s="174"/>
      <c r="HH8" s="197"/>
      <c r="HI8" s="113"/>
      <c r="HJ8" s="112"/>
      <c r="HK8" s="52"/>
      <c r="HL8" s="52"/>
      <c r="HM8" s="53"/>
      <c r="HN8" s="53"/>
      <c r="HO8" s="53"/>
      <c r="HP8" s="53"/>
      <c r="HQ8" s="53"/>
      <c r="HR8" s="53"/>
      <c r="HS8" s="174"/>
      <c r="HT8" s="197"/>
      <c r="HU8" s="113"/>
      <c r="HV8" s="112"/>
      <c r="HW8" s="52"/>
      <c r="HX8" s="52"/>
      <c r="HY8" s="53"/>
      <c r="HZ8" s="53"/>
      <c r="IA8" s="53"/>
      <c r="IB8" s="53"/>
      <c r="IC8" s="53"/>
      <c r="ID8" s="53"/>
      <c r="IE8" s="174"/>
      <c r="IF8" s="197"/>
      <c r="IG8" s="113"/>
      <c r="IH8" s="112"/>
      <c r="II8" s="52"/>
      <c r="IJ8" s="52"/>
      <c r="IK8" s="53"/>
      <c r="IL8" s="53"/>
      <c r="IM8" s="53"/>
      <c r="IN8" s="53"/>
      <c r="IO8" s="53"/>
      <c r="IP8" s="53"/>
      <c r="IQ8" s="174"/>
      <c r="IR8" s="197"/>
      <c r="IS8" s="113"/>
      <c r="IT8" s="112"/>
      <c r="IU8" s="52"/>
      <c r="IV8" s="52"/>
    </row>
    <row r="9" spans="1:256" s="11" customFormat="1" ht="33.75">
      <c r="A9" s="113">
        <v>2</v>
      </c>
      <c r="B9" s="112"/>
      <c r="C9" s="52" t="s">
        <v>87</v>
      </c>
      <c r="D9" s="52" t="s">
        <v>84</v>
      </c>
      <c r="E9" s="53">
        <v>163</v>
      </c>
      <c r="F9" s="53">
        <v>185</v>
      </c>
      <c r="G9" s="53">
        <v>136</v>
      </c>
      <c r="H9" s="53">
        <v>190</v>
      </c>
      <c r="I9" s="53">
        <v>194</v>
      </c>
      <c r="J9" s="53">
        <v>193</v>
      </c>
      <c r="K9" s="174">
        <f>SUM(E9:J9)</f>
        <v>1061</v>
      </c>
      <c r="L9" s="197">
        <f>K9/6</f>
        <v>176.83333333333334</v>
      </c>
      <c r="M9" s="221"/>
      <c r="N9" s="222"/>
      <c r="O9" s="223"/>
      <c r="P9" s="223"/>
      <c r="Q9" s="194"/>
      <c r="R9" s="194"/>
      <c r="S9" s="194"/>
      <c r="T9" s="194"/>
      <c r="U9" s="194"/>
      <c r="V9" s="194"/>
      <c r="W9" s="195"/>
      <c r="X9" s="196"/>
      <c r="Y9" s="221"/>
      <c r="Z9" s="222"/>
      <c r="AA9" s="223"/>
      <c r="AB9" s="223"/>
      <c r="AC9" s="194"/>
      <c r="AD9" s="194"/>
      <c r="AE9" s="194"/>
      <c r="AF9" s="194"/>
      <c r="AG9" s="194"/>
      <c r="AH9" s="194"/>
      <c r="AI9" s="195"/>
      <c r="AJ9" s="196"/>
      <c r="AK9" s="221"/>
      <c r="AL9" s="222"/>
      <c r="AM9" s="223"/>
      <c r="AN9" s="223"/>
      <c r="AO9" s="194"/>
      <c r="AP9" s="194"/>
      <c r="AQ9" s="194"/>
      <c r="AR9" s="194"/>
      <c r="AS9" s="194"/>
      <c r="AT9" s="194"/>
      <c r="AU9" s="195"/>
      <c r="AV9" s="196"/>
      <c r="AW9" s="221"/>
      <c r="AX9" s="222"/>
      <c r="AY9" s="223"/>
      <c r="AZ9" s="223"/>
      <c r="BA9" s="194"/>
      <c r="BB9" s="194"/>
      <c r="BC9" s="194"/>
      <c r="BD9" s="194"/>
      <c r="BE9" s="194"/>
      <c r="BF9" s="194"/>
      <c r="BG9" s="195"/>
      <c r="BH9" s="196"/>
      <c r="BI9" s="221"/>
      <c r="BJ9" s="222"/>
      <c r="BK9" s="223"/>
      <c r="BL9" s="223"/>
      <c r="BM9" s="194"/>
      <c r="BN9" s="194"/>
      <c r="BO9" s="194"/>
      <c r="BP9" s="194"/>
      <c r="BQ9" s="194"/>
      <c r="BR9" s="194"/>
      <c r="BS9" s="195"/>
      <c r="BT9" s="196"/>
      <c r="BU9" s="221"/>
      <c r="BV9" s="222"/>
      <c r="BW9" s="223"/>
      <c r="BX9" s="223"/>
      <c r="BY9" s="194"/>
      <c r="BZ9" s="194"/>
      <c r="CA9" s="194"/>
      <c r="CB9" s="194"/>
      <c r="CC9" s="194"/>
      <c r="CD9" s="194"/>
      <c r="CE9" s="195"/>
      <c r="CF9" s="196"/>
      <c r="CG9" s="221"/>
      <c r="CH9" s="222"/>
      <c r="CI9" s="223"/>
      <c r="CJ9" s="223"/>
      <c r="CK9" s="194"/>
      <c r="CL9" s="194"/>
      <c r="CM9" s="194"/>
      <c r="CN9" s="194"/>
      <c r="CO9" s="194"/>
      <c r="CP9" s="194"/>
      <c r="CQ9" s="195"/>
      <c r="CR9" s="196"/>
      <c r="CS9" s="221"/>
      <c r="CT9" s="222"/>
      <c r="CU9" s="223"/>
      <c r="CV9" s="223"/>
      <c r="CW9" s="194"/>
      <c r="CX9" s="194"/>
      <c r="CY9" s="194"/>
      <c r="CZ9" s="194"/>
      <c r="DA9" s="194"/>
      <c r="DB9" s="194"/>
      <c r="DC9" s="195"/>
      <c r="DD9" s="196"/>
      <c r="DE9" s="221"/>
      <c r="DF9" s="222"/>
      <c r="DG9" s="223"/>
      <c r="DH9" s="223"/>
      <c r="DI9" s="194"/>
      <c r="DJ9" s="194"/>
      <c r="DK9" s="194"/>
      <c r="DL9" s="194"/>
      <c r="DM9" s="194"/>
      <c r="DN9" s="194"/>
      <c r="DO9" s="195"/>
      <c r="DP9" s="196"/>
      <c r="DQ9" s="221"/>
      <c r="DR9" s="222"/>
      <c r="DS9" s="223"/>
      <c r="DT9" s="223"/>
      <c r="DU9" s="194"/>
      <c r="DV9" s="194"/>
      <c r="DW9" s="194"/>
      <c r="DX9" s="194"/>
      <c r="DY9" s="194"/>
      <c r="DZ9" s="194"/>
      <c r="EA9" s="195"/>
      <c r="EB9" s="196"/>
      <c r="EC9" s="221"/>
      <c r="ED9" s="222"/>
      <c r="EE9" s="223"/>
      <c r="EF9" s="223"/>
      <c r="EG9" s="194"/>
      <c r="EH9" s="194"/>
      <c r="EI9" s="194"/>
      <c r="EJ9" s="194"/>
      <c r="EK9" s="194"/>
      <c r="EL9" s="194"/>
      <c r="EM9" s="195"/>
      <c r="EN9" s="196"/>
      <c r="EO9" s="221"/>
      <c r="EP9" s="222"/>
      <c r="EQ9" s="223"/>
      <c r="ER9" s="223"/>
      <c r="ES9" s="194"/>
      <c r="ET9" s="194"/>
      <c r="EU9" s="194"/>
      <c r="EV9" s="194"/>
      <c r="EW9" s="194"/>
      <c r="EX9" s="194"/>
      <c r="EY9" s="195"/>
      <c r="EZ9" s="196"/>
      <c r="FA9" s="221"/>
      <c r="FB9" s="222"/>
      <c r="FC9" s="223"/>
      <c r="FD9" s="223"/>
      <c r="FE9" s="194"/>
      <c r="FF9" s="194"/>
      <c r="FG9" s="194"/>
      <c r="FH9" s="194"/>
      <c r="FI9" s="194"/>
      <c r="FJ9" s="194"/>
      <c r="FK9" s="195"/>
      <c r="FL9" s="196"/>
      <c r="FM9" s="221"/>
      <c r="FN9" s="222"/>
      <c r="FO9" s="223"/>
      <c r="FP9" s="223"/>
      <c r="FQ9" s="194"/>
      <c r="FR9" s="194"/>
      <c r="FS9" s="194"/>
      <c r="FT9" s="194"/>
      <c r="FU9" s="194"/>
      <c r="FV9" s="194"/>
      <c r="FW9" s="195"/>
      <c r="FX9" s="196"/>
      <c r="FY9" s="221"/>
      <c r="FZ9" s="222"/>
      <c r="GA9" s="223"/>
      <c r="GB9" s="223"/>
      <c r="GC9" s="194"/>
      <c r="GD9" s="194"/>
      <c r="GE9" s="194"/>
      <c r="GF9" s="194"/>
      <c r="GG9" s="194"/>
      <c r="GH9" s="194"/>
      <c r="GI9" s="195"/>
      <c r="GJ9" s="196"/>
      <c r="GK9" s="221"/>
      <c r="GL9" s="222"/>
      <c r="GM9" s="223"/>
      <c r="GN9" s="223"/>
      <c r="GO9" s="194"/>
      <c r="GP9" s="194"/>
      <c r="GQ9" s="194"/>
      <c r="GR9" s="194"/>
      <c r="GS9" s="194"/>
      <c r="GT9" s="194"/>
      <c r="GU9" s="195"/>
      <c r="GV9" s="196"/>
      <c r="GW9" s="221"/>
      <c r="GX9" s="222"/>
      <c r="GY9" s="223"/>
      <c r="GZ9" s="223"/>
      <c r="HA9" s="194"/>
      <c r="HB9" s="194"/>
      <c r="HC9" s="194"/>
      <c r="HD9" s="194"/>
      <c r="HE9" s="194"/>
      <c r="HF9" s="194"/>
      <c r="HG9" s="195"/>
      <c r="HH9" s="196"/>
      <c r="HI9" s="221"/>
      <c r="HJ9" s="222"/>
      <c r="HK9" s="223"/>
      <c r="HL9" s="223"/>
      <c r="HM9" s="194"/>
      <c r="HN9" s="194"/>
      <c r="HO9" s="194"/>
      <c r="HP9" s="194"/>
      <c r="HQ9" s="194"/>
      <c r="HR9" s="194"/>
      <c r="HS9" s="195"/>
      <c r="HT9" s="196"/>
      <c r="HU9" s="221"/>
      <c r="HV9" s="222"/>
      <c r="HW9" s="223"/>
      <c r="HX9" s="223"/>
      <c r="HY9" s="194"/>
      <c r="HZ9" s="194"/>
      <c r="IA9" s="194"/>
      <c r="IB9" s="194"/>
      <c r="IC9" s="194"/>
      <c r="ID9" s="194"/>
      <c r="IE9" s="195"/>
      <c r="IF9" s="196"/>
      <c r="IG9" s="221"/>
      <c r="IH9" s="222"/>
      <c r="II9" s="223"/>
      <c r="IJ9" s="223"/>
      <c r="IK9" s="194"/>
      <c r="IL9" s="194"/>
      <c r="IM9" s="194"/>
      <c r="IN9" s="194"/>
      <c r="IO9" s="194"/>
      <c r="IP9" s="194"/>
      <c r="IQ9" s="195"/>
      <c r="IR9" s="196"/>
      <c r="IS9" s="221"/>
      <c r="IT9" s="222"/>
      <c r="IU9" s="223"/>
      <c r="IV9" s="223"/>
    </row>
    <row r="10" spans="1:12" s="11" customFormat="1" ht="33.75">
      <c r="A10" s="113">
        <v>3</v>
      </c>
      <c r="B10" s="56"/>
      <c r="C10" s="176" t="s">
        <v>106</v>
      </c>
      <c r="D10" s="177" t="s">
        <v>79</v>
      </c>
      <c r="E10" s="180">
        <v>186</v>
      </c>
      <c r="F10" s="180">
        <v>137</v>
      </c>
      <c r="G10" s="180">
        <v>182</v>
      </c>
      <c r="H10" s="180">
        <v>111</v>
      </c>
      <c r="I10" s="180">
        <v>182</v>
      </c>
      <c r="J10" s="180">
        <v>173</v>
      </c>
      <c r="K10" s="174">
        <f>SUM(E10:J10)</f>
        <v>971</v>
      </c>
      <c r="L10" s="175">
        <f>K10/6</f>
        <v>161.83333333333334</v>
      </c>
    </row>
    <row r="11" spans="1:12" s="11" customFormat="1" ht="33.75">
      <c r="A11" s="113">
        <v>4</v>
      </c>
      <c r="B11" s="56"/>
      <c r="C11" s="181" t="s">
        <v>100</v>
      </c>
      <c r="D11" s="177" t="s">
        <v>79</v>
      </c>
      <c r="E11" s="178">
        <v>150</v>
      </c>
      <c r="F11" s="178">
        <v>122</v>
      </c>
      <c r="G11" s="178">
        <v>141</v>
      </c>
      <c r="H11" s="178">
        <v>128</v>
      </c>
      <c r="I11" s="178">
        <v>113</v>
      </c>
      <c r="J11" s="178">
        <v>152</v>
      </c>
      <c r="K11" s="174">
        <f>SUM(E11:J11)</f>
        <v>806</v>
      </c>
      <c r="L11" s="175">
        <f>K11/6</f>
        <v>134.33333333333334</v>
      </c>
    </row>
    <row r="12" spans="1:12" s="11" customFormat="1" ht="33.75">
      <c r="A12" s="113">
        <v>5</v>
      </c>
      <c r="B12" s="56"/>
      <c r="C12" s="176" t="s">
        <v>92</v>
      </c>
      <c r="D12" s="177" t="s">
        <v>84</v>
      </c>
      <c r="E12" s="180">
        <v>90</v>
      </c>
      <c r="F12" s="180">
        <v>90</v>
      </c>
      <c r="G12" s="180">
        <v>102</v>
      </c>
      <c r="H12" s="180">
        <v>135</v>
      </c>
      <c r="I12" s="180">
        <v>94</v>
      </c>
      <c r="J12" s="180">
        <v>145</v>
      </c>
      <c r="K12" s="174">
        <f>SUM(E12:J12)</f>
        <v>656</v>
      </c>
      <c r="L12" s="175">
        <f>K12/6</f>
        <v>109.33333333333333</v>
      </c>
    </row>
    <row r="13" spans="1:12" s="48" customFormat="1" ht="31.5" customHeight="1">
      <c r="A13" s="49"/>
      <c r="B13" s="49"/>
      <c r="C13" s="192"/>
      <c r="D13" s="193"/>
      <c r="E13" s="49"/>
      <c r="F13" s="49"/>
      <c r="G13" s="49"/>
      <c r="H13" s="49"/>
      <c r="I13" s="49"/>
      <c r="J13" s="49"/>
      <c r="K13" s="49"/>
      <c r="L13" s="199"/>
    </row>
    <row r="14" s="11" customFormat="1" ht="12.75"/>
    <row r="15" s="11" customFormat="1" ht="12.75"/>
    <row r="16" spans="1:12" s="11" customFormat="1" ht="12.75">
      <c r="A16"/>
      <c r="B16"/>
      <c r="C16"/>
      <c r="D16"/>
      <c r="E16"/>
      <c r="F16"/>
      <c r="G16"/>
      <c r="H16"/>
      <c r="I16"/>
      <c r="J16"/>
      <c r="K16"/>
      <c r="L16"/>
    </row>
    <row r="17" spans="1:12" s="11" customFormat="1" ht="12.75">
      <c r="A17"/>
      <c r="B17"/>
      <c r="C17"/>
      <c r="D17"/>
      <c r="E17"/>
      <c r="F17"/>
      <c r="G17"/>
      <c r="H17"/>
      <c r="I17"/>
      <c r="J17"/>
      <c r="K17"/>
      <c r="L17"/>
    </row>
    <row r="18" spans="1:12" s="11" customFormat="1" ht="12.75" hidden="1" outlineLevel="1">
      <c r="A18"/>
      <c r="B18"/>
      <c r="C18"/>
      <c r="D18"/>
      <c r="E18"/>
      <c r="F18"/>
      <c r="G18"/>
      <c r="H18"/>
      <c r="I18"/>
      <c r="J18"/>
      <c r="K18"/>
      <c r="L18"/>
    </row>
    <row r="19" spans="1:12" s="11" customFormat="1" ht="12.75" hidden="1" outlineLevel="1">
      <c r="A19"/>
      <c r="B19"/>
      <c r="C19"/>
      <c r="D19"/>
      <c r="E19"/>
      <c r="F19"/>
      <c r="G19"/>
      <c r="H19"/>
      <c r="I19"/>
      <c r="J19"/>
      <c r="K19"/>
      <c r="L19"/>
    </row>
    <row r="20" spans="1:12" s="11" customFormat="1" ht="12.75" hidden="1" outlineLevel="1">
      <c r="A20"/>
      <c r="B20"/>
      <c r="C20"/>
      <c r="D20"/>
      <c r="E20"/>
      <c r="F20"/>
      <c r="G20"/>
      <c r="H20"/>
      <c r="I20"/>
      <c r="J20"/>
      <c r="K20"/>
      <c r="L20"/>
    </row>
    <row r="21" spans="1:12" s="11" customFormat="1" ht="12.75" hidden="1" outlineLevel="1">
      <c r="A21"/>
      <c r="B21"/>
      <c r="C21"/>
      <c r="D21"/>
      <c r="E21"/>
      <c r="F21"/>
      <c r="G21"/>
      <c r="H21"/>
      <c r="I21"/>
      <c r="J21"/>
      <c r="K21"/>
      <c r="L21"/>
    </row>
    <row r="22" spans="1:12" s="11" customFormat="1" ht="12.75" hidden="1" outlineLevel="1">
      <c r="A22"/>
      <c r="B22"/>
      <c r="C22"/>
      <c r="D22"/>
      <c r="E22"/>
      <c r="F22"/>
      <c r="G22"/>
      <c r="H22"/>
      <c r="I22"/>
      <c r="J22"/>
      <c r="K22"/>
      <c r="L22"/>
    </row>
    <row r="23" spans="1:12" s="11" customFormat="1" ht="12.75" hidden="1" outlineLevel="1">
      <c r="A23"/>
      <c r="B23"/>
      <c r="C23"/>
      <c r="D23"/>
      <c r="E23"/>
      <c r="F23"/>
      <c r="G23"/>
      <c r="H23"/>
      <c r="I23"/>
      <c r="J23"/>
      <c r="K23"/>
      <c r="L23"/>
    </row>
    <row r="24" spans="1:12" s="11" customFormat="1" ht="12.75" hidden="1" outlineLevel="1">
      <c r="A24"/>
      <c r="B24"/>
      <c r="C24"/>
      <c r="D24"/>
      <c r="E24"/>
      <c r="F24"/>
      <c r="G24"/>
      <c r="H24"/>
      <c r="I24"/>
      <c r="J24"/>
      <c r="K24"/>
      <c r="L24"/>
    </row>
    <row r="25" spans="1:12" s="11" customFormat="1" ht="12.75" hidden="1" outlineLevel="1">
      <c r="A25"/>
      <c r="B25"/>
      <c r="C25"/>
      <c r="D25"/>
      <c r="E25"/>
      <c r="F25"/>
      <c r="G25"/>
      <c r="H25"/>
      <c r="I25"/>
      <c r="J25"/>
      <c r="K25"/>
      <c r="L25"/>
    </row>
    <row r="26" spans="1:12" s="11" customFormat="1" ht="12.75" collapsed="1">
      <c r="A26"/>
      <c r="B26"/>
      <c r="C26"/>
      <c r="D26"/>
      <c r="E26"/>
      <c r="F26"/>
      <c r="G26"/>
      <c r="H26"/>
      <c r="I26"/>
      <c r="J26"/>
      <c r="K26"/>
      <c r="L26"/>
    </row>
    <row r="27" spans="1:12" s="11" customFormat="1" ht="12.75">
      <c r="A27"/>
      <c r="B27"/>
      <c r="C27"/>
      <c r="D27"/>
      <c r="E27"/>
      <c r="F27"/>
      <c r="G27"/>
      <c r="H27"/>
      <c r="I27"/>
      <c r="J27"/>
      <c r="K27"/>
      <c r="L27"/>
    </row>
    <row r="28" spans="1:16" s="16" customFormat="1" ht="31.5" customHeight="1">
      <c r="A28"/>
      <c r="B28"/>
      <c r="C28"/>
      <c r="D28"/>
      <c r="E28"/>
      <c r="F28"/>
      <c r="G28"/>
      <c r="H28"/>
      <c r="I28"/>
      <c r="J28"/>
      <c r="K28"/>
      <c r="L28"/>
      <c r="M28" s="19"/>
      <c r="N28" s="20"/>
      <c r="O28" s="21"/>
      <c r="P28" s="21"/>
    </row>
    <row r="29" spans="1:12" s="11" customFormat="1" ht="12.75">
      <c r="A29"/>
      <c r="B29"/>
      <c r="C29"/>
      <c r="D29"/>
      <c r="E29"/>
      <c r="F29"/>
      <c r="G29"/>
      <c r="H29"/>
      <c r="I29"/>
      <c r="J29"/>
      <c r="K29"/>
      <c r="L29"/>
    </row>
    <row r="30" spans="1:12" s="11" customFormat="1" ht="12.75">
      <c r="A30"/>
      <c r="B30"/>
      <c r="C30"/>
      <c r="D30"/>
      <c r="E30"/>
      <c r="F30"/>
      <c r="G30"/>
      <c r="H30"/>
      <c r="I30"/>
      <c r="J30"/>
      <c r="K30"/>
      <c r="L30"/>
    </row>
  </sheetData>
  <sheetProtection/>
  <mergeCells count="5">
    <mergeCell ref="A1:L1"/>
    <mergeCell ref="A2:L2"/>
    <mergeCell ref="A3:L3"/>
    <mergeCell ref="A4:L4"/>
    <mergeCell ref="A5:L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2" r:id="rId1"/>
  <colBreaks count="1" manualBreakCount="1">
    <brk id="12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N37"/>
  <sheetViews>
    <sheetView tabSelected="1" view="pageBreakPreview" zoomScale="60" zoomScaleNormal="75" zoomScalePageLayoutView="0" workbookViewId="0" topLeftCell="B4">
      <selection activeCell="B15" sqref="B15:C22"/>
    </sheetView>
  </sheetViews>
  <sheetFormatPr defaultColWidth="9.00390625" defaultRowHeight="12.75"/>
  <cols>
    <col min="1" max="1" width="15.625" style="0" bestFit="1" customWidth="1"/>
    <col min="2" max="2" width="53.375" style="0" customWidth="1"/>
    <col min="3" max="3" width="47.625" style="0" customWidth="1"/>
    <col min="4" max="4" width="20.125" style="0" customWidth="1"/>
    <col min="5" max="5" width="14.75390625" style="0" bestFit="1" customWidth="1"/>
    <col min="6" max="6" width="15.00390625" style="0" customWidth="1"/>
    <col min="7" max="8" width="14.75390625" style="0" bestFit="1" customWidth="1"/>
    <col min="9" max="10" width="14.00390625" style="0" bestFit="1" customWidth="1"/>
    <col min="11" max="11" width="14.00390625" style="0" customWidth="1"/>
    <col min="12" max="12" width="17.00390625" style="0" bestFit="1" customWidth="1"/>
    <col min="13" max="13" width="22.75390625" style="0" bestFit="1" customWidth="1"/>
  </cols>
  <sheetData>
    <row r="1" spans="1:14" s="71" customFormat="1" ht="31.5" customHeight="1">
      <c r="A1" s="13"/>
      <c r="B1" s="13"/>
      <c r="C1" s="14"/>
      <c r="D1" s="15"/>
      <c r="E1" s="58" t="s">
        <v>67</v>
      </c>
      <c r="F1" s="16"/>
      <c r="G1" s="24"/>
      <c r="H1" s="16"/>
      <c r="I1" s="17"/>
      <c r="J1" s="18"/>
      <c r="K1" s="18"/>
      <c r="L1" s="18"/>
      <c r="M1" s="19"/>
      <c r="N1" s="19"/>
    </row>
    <row r="2" spans="1:14" s="71" customFormat="1" ht="31.5" customHeight="1">
      <c r="A2" s="13"/>
      <c r="B2" s="13"/>
      <c r="C2" s="14"/>
      <c r="D2" s="14"/>
      <c r="E2" s="59" t="s">
        <v>43</v>
      </c>
      <c r="F2" s="16"/>
      <c r="G2" s="25"/>
      <c r="H2" s="16"/>
      <c r="I2" s="17"/>
      <c r="J2" s="18"/>
      <c r="K2" s="18"/>
      <c r="L2" s="18"/>
      <c r="M2" s="19"/>
      <c r="N2" s="19"/>
    </row>
    <row r="3" spans="1:14" s="72" customFormat="1" ht="45.75" customHeight="1">
      <c r="A3" s="26"/>
      <c r="B3" s="26"/>
      <c r="C3" s="27"/>
      <c r="D3" s="27"/>
      <c r="E3" s="51" t="s">
        <v>71</v>
      </c>
      <c r="F3" s="27"/>
      <c r="G3" s="27"/>
      <c r="H3" s="27"/>
      <c r="I3" s="28"/>
      <c r="J3" s="29"/>
      <c r="K3" s="29"/>
      <c r="L3" s="29"/>
      <c r="M3" s="30"/>
      <c r="N3" s="30"/>
    </row>
    <row r="4" spans="1:14" s="72" customFormat="1" ht="31.5" customHeight="1">
      <c r="A4" s="32"/>
      <c r="B4" s="32"/>
      <c r="C4" s="33"/>
      <c r="D4" s="184" t="s">
        <v>72</v>
      </c>
      <c r="E4" s="33"/>
      <c r="F4" s="33"/>
      <c r="G4" s="33"/>
      <c r="H4" s="33"/>
      <c r="I4" s="28"/>
      <c r="J4" s="32"/>
      <c r="K4" s="32"/>
      <c r="L4" s="32"/>
      <c r="M4" s="33"/>
      <c r="N4" s="33"/>
    </row>
    <row r="5" ht="23.25">
      <c r="B5" s="45" t="s">
        <v>27</v>
      </c>
    </row>
    <row r="6" spans="1:13" ht="56.25" customHeight="1" thickBot="1">
      <c r="A6" s="152" t="s">
        <v>0</v>
      </c>
      <c r="B6" s="152" t="s">
        <v>5</v>
      </c>
      <c r="C6" s="152" t="s">
        <v>23</v>
      </c>
      <c r="D6" s="152" t="s">
        <v>24</v>
      </c>
      <c r="E6" s="152" t="s">
        <v>17</v>
      </c>
      <c r="F6" s="152" t="s">
        <v>18</v>
      </c>
      <c r="G6" s="152" t="s">
        <v>19</v>
      </c>
      <c r="H6" s="152" t="s">
        <v>20</v>
      </c>
      <c r="I6" s="152" t="s">
        <v>21</v>
      </c>
      <c r="J6" s="152" t="s">
        <v>22</v>
      </c>
      <c r="K6" s="152"/>
      <c r="L6" s="152" t="s">
        <v>25</v>
      </c>
      <c r="M6" s="152" t="s">
        <v>26</v>
      </c>
    </row>
    <row r="7" spans="1:13" ht="33.75" thickBot="1">
      <c r="A7" s="88">
        <v>1</v>
      </c>
      <c r="B7" s="244" t="s">
        <v>124</v>
      </c>
      <c r="C7" s="244" t="s">
        <v>99</v>
      </c>
      <c r="D7" s="245">
        <v>1291</v>
      </c>
      <c r="E7" s="245">
        <v>223</v>
      </c>
      <c r="F7" s="245">
        <v>219</v>
      </c>
      <c r="G7" s="245">
        <v>220</v>
      </c>
      <c r="H7" s="245">
        <v>211</v>
      </c>
      <c r="I7" s="245">
        <v>236</v>
      </c>
      <c r="J7" s="245">
        <v>206</v>
      </c>
      <c r="K7" s="245"/>
      <c r="L7" s="245">
        <f aca="true" t="shared" si="0" ref="L7:L22">SUM(D7:J7)</f>
        <v>2606</v>
      </c>
      <c r="M7" s="246">
        <f aca="true" t="shared" si="1" ref="M7:M22">L7/12</f>
        <v>217.16666666666666</v>
      </c>
    </row>
    <row r="8" spans="1:13" ht="33.75" thickBot="1">
      <c r="A8" s="90">
        <v>2</v>
      </c>
      <c r="B8" s="247" t="s">
        <v>125</v>
      </c>
      <c r="C8" s="247" t="s">
        <v>89</v>
      </c>
      <c r="D8" s="248">
        <v>1282</v>
      </c>
      <c r="E8" s="248">
        <v>193</v>
      </c>
      <c r="F8" s="248">
        <v>257</v>
      </c>
      <c r="G8" s="248">
        <v>192</v>
      </c>
      <c r="H8" s="248">
        <v>226</v>
      </c>
      <c r="I8" s="248">
        <v>241</v>
      </c>
      <c r="J8" s="248">
        <v>183</v>
      </c>
      <c r="K8" s="248"/>
      <c r="L8" s="245">
        <f t="shared" si="0"/>
        <v>2574</v>
      </c>
      <c r="M8" s="246">
        <f t="shared" si="1"/>
        <v>214.5</v>
      </c>
    </row>
    <row r="9" spans="1:13" ht="33.75" thickBot="1">
      <c r="A9" s="90">
        <v>3</v>
      </c>
      <c r="B9" s="247" t="s">
        <v>129</v>
      </c>
      <c r="C9" s="247" t="s">
        <v>84</v>
      </c>
      <c r="D9" s="248">
        <v>1241</v>
      </c>
      <c r="E9" s="249">
        <v>246</v>
      </c>
      <c r="F9" s="249">
        <v>279</v>
      </c>
      <c r="G9" s="249">
        <v>214</v>
      </c>
      <c r="H9" s="249">
        <v>161</v>
      </c>
      <c r="I9" s="249">
        <v>206</v>
      </c>
      <c r="J9" s="249">
        <v>207</v>
      </c>
      <c r="K9" s="249"/>
      <c r="L9" s="245">
        <f t="shared" si="0"/>
        <v>2554</v>
      </c>
      <c r="M9" s="246">
        <f t="shared" si="1"/>
        <v>212.83333333333334</v>
      </c>
    </row>
    <row r="10" spans="1:13" ht="33.75" thickBot="1">
      <c r="A10" s="90">
        <v>4</v>
      </c>
      <c r="B10" s="247" t="s">
        <v>126</v>
      </c>
      <c r="C10" s="247" t="s">
        <v>79</v>
      </c>
      <c r="D10" s="248">
        <v>1263</v>
      </c>
      <c r="E10" s="248">
        <v>212</v>
      </c>
      <c r="F10" s="248">
        <v>183</v>
      </c>
      <c r="G10" s="248">
        <v>256</v>
      </c>
      <c r="H10" s="248">
        <v>236</v>
      </c>
      <c r="I10" s="248">
        <v>177</v>
      </c>
      <c r="J10" s="248">
        <v>227</v>
      </c>
      <c r="K10" s="248"/>
      <c r="L10" s="245">
        <f t="shared" si="0"/>
        <v>2554</v>
      </c>
      <c r="M10" s="246">
        <f t="shared" si="1"/>
        <v>212.83333333333334</v>
      </c>
    </row>
    <row r="11" spans="1:13" ht="33.75" thickBot="1">
      <c r="A11" s="90">
        <v>5</v>
      </c>
      <c r="B11" s="247" t="s">
        <v>128</v>
      </c>
      <c r="C11" s="247" t="s">
        <v>99</v>
      </c>
      <c r="D11" s="248">
        <v>1245</v>
      </c>
      <c r="E11" s="248">
        <v>201</v>
      </c>
      <c r="F11" s="248">
        <v>224</v>
      </c>
      <c r="G11" s="248">
        <v>196</v>
      </c>
      <c r="H11" s="248">
        <v>237</v>
      </c>
      <c r="I11" s="248">
        <v>159</v>
      </c>
      <c r="J11" s="248">
        <v>214</v>
      </c>
      <c r="K11" s="248"/>
      <c r="L11" s="245">
        <f t="shared" si="0"/>
        <v>2476</v>
      </c>
      <c r="M11" s="246">
        <f t="shared" si="1"/>
        <v>206.33333333333334</v>
      </c>
    </row>
    <row r="12" spans="1:13" ht="33.75" thickBot="1">
      <c r="A12" s="90">
        <v>6</v>
      </c>
      <c r="B12" s="250" t="s">
        <v>127</v>
      </c>
      <c r="C12" s="247" t="s">
        <v>84</v>
      </c>
      <c r="D12" s="248">
        <v>1248</v>
      </c>
      <c r="E12" s="248">
        <v>214</v>
      </c>
      <c r="F12" s="248">
        <v>214</v>
      </c>
      <c r="G12" s="248">
        <v>247</v>
      </c>
      <c r="H12" s="248">
        <v>225</v>
      </c>
      <c r="I12" s="248">
        <v>148</v>
      </c>
      <c r="J12" s="248">
        <v>160</v>
      </c>
      <c r="K12" s="248"/>
      <c r="L12" s="245">
        <f t="shared" si="0"/>
        <v>2456</v>
      </c>
      <c r="M12" s="246">
        <f t="shared" si="1"/>
        <v>204.66666666666666</v>
      </c>
    </row>
    <row r="13" spans="1:13" ht="33.75" thickBot="1">
      <c r="A13" s="90">
        <v>7</v>
      </c>
      <c r="B13" s="247" t="s">
        <v>131</v>
      </c>
      <c r="C13" s="247" t="s">
        <v>81</v>
      </c>
      <c r="D13" s="248">
        <v>1186</v>
      </c>
      <c r="E13" s="249">
        <v>248</v>
      </c>
      <c r="F13" s="249">
        <v>170</v>
      </c>
      <c r="G13" s="249">
        <v>191</v>
      </c>
      <c r="H13" s="249">
        <v>189</v>
      </c>
      <c r="I13" s="249">
        <v>216</v>
      </c>
      <c r="J13" s="249">
        <v>236</v>
      </c>
      <c r="K13" s="249"/>
      <c r="L13" s="245">
        <f t="shared" si="0"/>
        <v>2436</v>
      </c>
      <c r="M13" s="246">
        <f t="shared" si="1"/>
        <v>203</v>
      </c>
    </row>
    <row r="14" spans="1:13" ht="33.75" thickBot="1">
      <c r="A14" s="93">
        <v>8</v>
      </c>
      <c r="B14" s="247" t="s">
        <v>138</v>
      </c>
      <c r="C14" s="251" t="s">
        <v>99</v>
      </c>
      <c r="D14" s="252">
        <v>1145</v>
      </c>
      <c r="E14" s="253">
        <v>157</v>
      </c>
      <c r="F14" s="253">
        <v>188</v>
      </c>
      <c r="G14" s="253">
        <v>300</v>
      </c>
      <c r="H14" s="253">
        <v>210</v>
      </c>
      <c r="I14" s="253">
        <v>201</v>
      </c>
      <c r="J14" s="253">
        <v>209</v>
      </c>
      <c r="K14" s="253"/>
      <c r="L14" s="245">
        <f t="shared" si="0"/>
        <v>2410</v>
      </c>
      <c r="M14" s="246">
        <f t="shared" si="1"/>
        <v>200.83333333333334</v>
      </c>
    </row>
    <row r="15" spans="1:13" ht="33.75" thickBot="1">
      <c r="A15" s="94">
        <v>9</v>
      </c>
      <c r="B15" s="135" t="s">
        <v>135</v>
      </c>
      <c r="C15" s="84" t="s">
        <v>84</v>
      </c>
      <c r="D15" s="95">
        <v>1166</v>
      </c>
      <c r="E15" s="96">
        <v>160</v>
      </c>
      <c r="F15" s="96">
        <v>197</v>
      </c>
      <c r="G15" s="96">
        <v>182</v>
      </c>
      <c r="H15" s="96">
        <v>232</v>
      </c>
      <c r="I15" s="96">
        <v>232</v>
      </c>
      <c r="J15" s="96">
        <v>218</v>
      </c>
      <c r="K15" s="96"/>
      <c r="L15" s="305">
        <f t="shared" si="0"/>
        <v>2387</v>
      </c>
      <c r="M15" s="306">
        <f t="shared" si="1"/>
        <v>198.91666666666666</v>
      </c>
    </row>
    <row r="16" spans="1:13" ht="33.75" thickBot="1">
      <c r="A16" s="97">
        <v>10</v>
      </c>
      <c r="B16" s="84" t="s">
        <v>136</v>
      </c>
      <c r="C16" s="52" t="s">
        <v>96</v>
      </c>
      <c r="D16" s="91">
        <v>1160</v>
      </c>
      <c r="E16" s="91">
        <v>222</v>
      </c>
      <c r="F16" s="91">
        <v>187</v>
      </c>
      <c r="G16" s="91">
        <v>174</v>
      </c>
      <c r="H16" s="91">
        <v>244</v>
      </c>
      <c r="I16" s="91">
        <v>181</v>
      </c>
      <c r="J16" s="91">
        <v>207</v>
      </c>
      <c r="K16" s="91"/>
      <c r="L16" s="305">
        <f t="shared" si="0"/>
        <v>2375</v>
      </c>
      <c r="M16" s="306">
        <f t="shared" si="1"/>
        <v>197.91666666666666</v>
      </c>
    </row>
    <row r="17" spans="1:13" ht="33.75" thickBot="1">
      <c r="A17" s="97">
        <v>11</v>
      </c>
      <c r="B17" s="52" t="s">
        <v>132</v>
      </c>
      <c r="C17" s="52" t="s">
        <v>84</v>
      </c>
      <c r="D17" s="91">
        <v>1186</v>
      </c>
      <c r="E17" s="92">
        <v>258</v>
      </c>
      <c r="F17" s="92">
        <v>198</v>
      </c>
      <c r="G17" s="92">
        <v>184</v>
      </c>
      <c r="H17" s="92">
        <v>199</v>
      </c>
      <c r="I17" s="92">
        <v>186</v>
      </c>
      <c r="J17" s="92">
        <v>156</v>
      </c>
      <c r="K17" s="92"/>
      <c r="L17" s="305">
        <f t="shared" si="0"/>
        <v>2367</v>
      </c>
      <c r="M17" s="306">
        <f t="shared" si="1"/>
        <v>197.25</v>
      </c>
    </row>
    <row r="18" spans="1:13" ht="33.75" thickBot="1">
      <c r="A18" s="97">
        <v>12</v>
      </c>
      <c r="B18" s="52" t="s">
        <v>130</v>
      </c>
      <c r="C18" s="52" t="s">
        <v>89</v>
      </c>
      <c r="D18" s="91">
        <v>1197</v>
      </c>
      <c r="E18" s="92">
        <v>154</v>
      </c>
      <c r="F18" s="92">
        <v>183</v>
      </c>
      <c r="G18" s="92">
        <v>224</v>
      </c>
      <c r="H18" s="92">
        <v>211</v>
      </c>
      <c r="I18" s="92">
        <v>198</v>
      </c>
      <c r="J18" s="92">
        <v>164</v>
      </c>
      <c r="K18" s="92"/>
      <c r="L18" s="305">
        <f t="shared" si="0"/>
        <v>2331</v>
      </c>
      <c r="M18" s="306">
        <f t="shared" si="1"/>
        <v>194.25</v>
      </c>
    </row>
    <row r="19" spans="1:13" ht="33.75" thickBot="1">
      <c r="A19" s="97">
        <v>13</v>
      </c>
      <c r="B19" s="52" t="s">
        <v>133</v>
      </c>
      <c r="C19" s="52" t="s">
        <v>79</v>
      </c>
      <c r="D19" s="91">
        <v>1176</v>
      </c>
      <c r="E19" s="91">
        <v>248</v>
      </c>
      <c r="F19" s="91">
        <v>144</v>
      </c>
      <c r="G19" s="91">
        <v>169</v>
      </c>
      <c r="H19" s="91">
        <v>203</v>
      </c>
      <c r="I19" s="91">
        <v>180</v>
      </c>
      <c r="J19" s="91">
        <v>182</v>
      </c>
      <c r="K19" s="91"/>
      <c r="L19" s="305">
        <f t="shared" si="0"/>
        <v>2302</v>
      </c>
      <c r="M19" s="306">
        <f t="shared" si="1"/>
        <v>191.83333333333334</v>
      </c>
    </row>
    <row r="20" spans="1:13" ht="33.75" thickBot="1">
      <c r="A20" s="97">
        <v>14</v>
      </c>
      <c r="B20" s="52" t="s">
        <v>137</v>
      </c>
      <c r="C20" s="52" t="s">
        <v>79</v>
      </c>
      <c r="D20" s="91">
        <v>1156</v>
      </c>
      <c r="E20" s="92">
        <v>203</v>
      </c>
      <c r="F20" s="92">
        <v>226</v>
      </c>
      <c r="G20" s="92">
        <v>202</v>
      </c>
      <c r="H20" s="92">
        <v>158</v>
      </c>
      <c r="I20" s="92">
        <v>174</v>
      </c>
      <c r="J20" s="92">
        <v>182</v>
      </c>
      <c r="K20" s="92"/>
      <c r="L20" s="305">
        <f t="shared" si="0"/>
        <v>2301</v>
      </c>
      <c r="M20" s="306">
        <f t="shared" si="1"/>
        <v>191.75</v>
      </c>
    </row>
    <row r="21" spans="1:13" ht="33.75" thickBot="1">
      <c r="A21" s="97">
        <v>15</v>
      </c>
      <c r="B21" s="52" t="s">
        <v>134</v>
      </c>
      <c r="C21" s="52" t="s">
        <v>79</v>
      </c>
      <c r="D21" s="91">
        <v>1170</v>
      </c>
      <c r="E21" s="98">
        <v>210</v>
      </c>
      <c r="F21" s="98">
        <v>162</v>
      </c>
      <c r="G21" s="98">
        <v>172</v>
      </c>
      <c r="H21" s="98">
        <v>221</v>
      </c>
      <c r="I21" s="98">
        <v>152</v>
      </c>
      <c r="J21" s="98">
        <v>202</v>
      </c>
      <c r="K21" s="98"/>
      <c r="L21" s="305">
        <f t="shared" si="0"/>
        <v>2289</v>
      </c>
      <c r="M21" s="306">
        <f t="shared" si="1"/>
        <v>190.75</v>
      </c>
    </row>
    <row r="22" spans="1:13" ht="33.75" thickBot="1">
      <c r="A22" s="97">
        <v>16</v>
      </c>
      <c r="B22" s="135" t="s">
        <v>139</v>
      </c>
      <c r="C22" s="135" t="s">
        <v>103</v>
      </c>
      <c r="D22" s="91">
        <v>1268</v>
      </c>
      <c r="E22" s="92">
        <v>0</v>
      </c>
      <c r="F22" s="92">
        <v>0</v>
      </c>
      <c r="G22" s="92">
        <v>0</v>
      </c>
      <c r="H22" s="182">
        <v>186</v>
      </c>
      <c r="I22" s="92">
        <v>189</v>
      </c>
      <c r="J22" s="92">
        <v>181</v>
      </c>
      <c r="K22" s="92"/>
      <c r="L22" s="305">
        <f t="shared" si="0"/>
        <v>1824</v>
      </c>
      <c r="M22" s="306">
        <f t="shared" si="1"/>
        <v>152</v>
      </c>
    </row>
    <row r="23" spans="1:14" ht="23.25">
      <c r="A23" s="76"/>
      <c r="B23" s="10"/>
      <c r="C23" s="10"/>
      <c r="D23" s="76"/>
      <c r="E23" s="76"/>
      <c r="F23" s="76"/>
      <c r="G23" s="76"/>
      <c r="H23" s="76"/>
      <c r="I23" s="76"/>
      <c r="J23" s="76"/>
      <c r="K23" s="76"/>
      <c r="L23" s="77"/>
      <c r="M23" s="78"/>
      <c r="N23" s="1"/>
    </row>
    <row r="24" spans="1:13" ht="23.25">
      <c r="A24" s="76"/>
      <c r="B24" s="45" t="s">
        <v>42</v>
      </c>
      <c r="C24" s="10"/>
      <c r="D24" s="10"/>
      <c r="E24" s="76"/>
      <c r="F24" s="76"/>
      <c r="G24" s="76"/>
      <c r="H24" s="76"/>
      <c r="I24" s="76"/>
      <c r="J24" s="76"/>
      <c r="K24" s="76"/>
      <c r="L24" s="77"/>
      <c r="M24" s="78"/>
    </row>
    <row r="25" spans="1:13" ht="70.5" thickBot="1">
      <c r="A25" s="152" t="s">
        <v>0</v>
      </c>
      <c r="B25" s="152" t="s">
        <v>5</v>
      </c>
      <c r="C25" s="152" t="s">
        <v>23</v>
      </c>
      <c r="D25" s="152" t="s">
        <v>24</v>
      </c>
      <c r="E25" s="152" t="s">
        <v>17</v>
      </c>
      <c r="F25" s="152" t="s">
        <v>18</v>
      </c>
      <c r="G25" s="152" t="s">
        <v>19</v>
      </c>
      <c r="H25" s="152" t="s">
        <v>20</v>
      </c>
      <c r="I25" s="152" t="s">
        <v>21</v>
      </c>
      <c r="J25" s="152" t="s">
        <v>22</v>
      </c>
      <c r="K25" s="152"/>
      <c r="L25" s="152" t="s">
        <v>25</v>
      </c>
      <c r="M25" s="152" t="s">
        <v>26</v>
      </c>
    </row>
    <row r="26" spans="1:13" ht="33.75" thickBot="1">
      <c r="A26" s="88">
        <v>1</v>
      </c>
      <c r="B26" s="55" t="s">
        <v>140</v>
      </c>
      <c r="C26" s="52" t="s">
        <v>99</v>
      </c>
      <c r="D26" s="89">
        <v>1344</v>
      </c>
      <c r="E26" s="99">
        <v>202</v>
      </c>
      <c r="F26" s="99">
        <v>206</v>
      </c>
      <c r="G26" s="99">
        <v>206</v>
      </c>
      <c r="H26" s="99">
        <v>185</v>
      </c>
      <c r="I26" s="183">
        <v>180</v>
      </c>
      <c r="J26" s="99">
        <v>187</v>
      </c>
      <c r="K26" s="99"/>
      <c r="L26" s="307">
        <f>SUM(D26:J26)</f>
        <v>2510</v>
      </c>
      <c r="M26" s="308">
        <f>L26/12</f>
        <v>209.16666666666666</v>
      </c>
    </row>
    <row r="27" spans="1:13" ht="33.75" thickBot="1">
      <c r="A27" s="90">
        <v>2</v>
      </c>
      <c r="B27" s="55" t="s">
        <v>141</v>
      </c>
      <c r="C27" s="52" t="s">
        <v>84</v>
      </c>
      <c r="D27" s="91">
        <v>1061</v>
      </c>
      <c r="E27" s="101">
        <v>147</v>
      </c>
      <c r="F27" s="101">
        <v>177</v>
      </c>
      <c r="G27" s="101">
        <v>163</v>
      </c>
      <c r="H27" s="101">
        <v>135</v>
      </c>
      <c r="I27" s="101">
        <v>191</v>
      </c>
      <c r="J27" s="101">
        <v>138</v>
      </c>
      <c r="K27" s="101"/>
      <c r="L27" s="307">
        <f>SUM(D27:J27)</f>
        <v>2012</v>
      </c>
      <c r="M27" s="308">
        <f>L27/12</f>
        <v>167.66666666666666</v>
      </c>
    </row>
    <row r="28" spans="1:13" ht="33.75" thickBot="1">
      <c r="A28" s="90">
        <v>3</v>
      </c>
      <c r="B28" s="85" t="s">
        <v>142</v>
      </c>
      <c r="C28" s="52" t="s">
        <v>79</v>
      </c>
      <c r="D28" s="91">
        <v>971</v>
      </c>
      <c r="E28" s="100">
        <v>128</v>
      </c>
      <c r="F28" s="100">
        <v>136</v>
      </c>
      <c r="G28" s="100">
        <v>178</v>
      </c>
      <c r="H28" s="100">
        <v>138</v>
      </c>
      <c r="I28" s="100">
        <v>114</v>
      </c>
      <c r="J28" s="100">
        <v>155</v>
      </c>
      <c r="K28" s="100"/>
      <c r="L28" s="307">
        <f>SUM(D28:J28)</f>
        <v>1820</v>
      </c>
      <c r="M28" s="308">
        <f>L28/12</f>
        <v>151.66666666666666</v>
      </c>
    </row>
    <row r="29" spans="1:13" ht="33.75" thickBot="1">
      <c r="A29" s="90">
        <v>4</v>
      </c>
      <c r="B29" s="55" t="s">
        <v>143</v>
      </c>
      <c r="C29" s="52" t="s">
        <v>79</v>
      </c>
      <c r="D29" s="91">
        <v>806</v>
      </c>
      <c r="E29" s="101">
        <v>164</v>
      </c>
      <c r="F29" s="101">
        <v>115</v>
      </c>
      <c r="G29" s="101">
        <v>172</v>
      </c>
      <c r="H29" s="101">
        <v>158</v>
      </c>
      <c r="I29" s="101">
        <v>182</v>
      </c>
      <c r="J29" s="101">
        <v>138</v>
      </c>
      <c r="K29" s="101"/>
      <c r="L29" s="307">
        <f>SUM(D29:J29)</f>
        <v>1735</v>
      </c>
      <c r="M29" s="308">
        <f>L29/12</f>
        <v>144.58333333333334</v>
      </c>
    </row>
    <row r="30" spans="1:13" ht="33">
      <c r="A30" s="90">
        <v>5</v>
      </c>
      <c r="B30" s="55" t="s">
        <v>144</v>
      </c>
      <c r="C30" s="52" t="s">
        <v>84</v>
      </c>
      <c r="D30" s="91">
        <v>656</v>
      </c>
      <c r="E30" s="101">
        <v>108</v>
      </c>
      <c r="F30" s="101">
        <v>107</v>
      </c>
      <c r="G30" s="101">
        <v>112</v>
      </c>
      <c r="H30" s="101">
        <v>129</v>
      </c>
      <c r="I30" s="101">
        <v>169</v>
      </c>
      <c r="J30" s="101">
        <v>100</v>
      </c>
      <c r="K30" s="101"/>
      <c r="L30" s="307">
        <f>SUM(D30:J30)</f>
        <v>1381</v>
      </c>
      <c r="M30" s="308">
        <f>L30/12</f>
        <v>115.08333333333333</v>
      </c>
    </row>
    <row r="31" spans="1:6" ht="30.75" thickBot="1">
      <c r="A31" s="93">
        <v>6</v>
      </c>
      <c r="F31" s="87" t="s">
        <v>66</v>
      </c>
    </row>
    <row r="32" spans="1:6" ht="30">
      <c r="A32" s="94">
        <v>7</v>
      </c>
      <c r="F32" s="87"/>
    </row>
    <row r="33" ht="30">
      <c r="A33" s="97">
        <v>8</v>
      </c>
    </row>
    <row r="34" ht="30">
      <c r="A34" s="97">
        <v>9</v>
      </c>
    </row>
    <row r="35" ht="30">
      <c r="A35" s="97">
        <v>10</v>
      </c>
    </row>
    <row r="36" ht="30">
      <c r="A36" s="97">
        <v>11</v>
      </c>
    </row>
    <row r="37" ht="30">
      <c r="A37" s="97">
        <v>12</v>
      </c>
    </row>
  </sheetData>
  <sheetProtection/>
  <printOptions/>
  <pageMargins left="0" right="0" top="0" bottom="0" header="0.5118110236220472" footer="0.5118110236220472"/>
  <pageSetup horizontalDpi="600" verticalDpi="600" orientation="landscape" paperSize="9" scale="3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Y61"/>
  <sheetViews>
    <sheetView view="pageBreakPreview" zoomScale="60" zoomScaleNormal="50" zoomScalePageLayoutView="0" workbookViewId="0" topLeftCell="A6">
      <selection activeCell="B11" sqref="B11:C18"/>
    </sheetView>
  </sheetViews>
  <sheetFormatPr defaultColWidth="9.00390625" defaultRowHeight="12.75"/>
  <cols>
    <col min="1" max="1" width="6.75390625" style="0" customWidth="1"/>
    <col min="2" max="2" width="44.625" style="41" customWidth="1"/>
    <col min="3" max="3" width="39.75390625" style="0" customWidth="1"/>
    <col min="4" max="4" width="22.125" style="0" customWidth="1"/>
    <col min="5" max="6" width="12.75390625" style="0" bestFit="1" customWidth="1"/>
    <col min="7" max="7" width="12.875" style="0" customWidth="1"/>
    <col min="8" max="8" width="12.125" style="0" customWidth="1"/>
    <col min="9" max="9" width="12.75390625" style="41" bestFit="1" customWidth="1"/>
    <col min="10" max="10" width="13.375" style="0" customWidth="1"/>
    <col min="11" max="11" width="13.75390625" style="0" customWidth="1"/>
    <col min="12" max="12" width="16.25390625" style="0" customWidth="1"/>
    <col min="13" max="13" width="15.25390625" style="0" customWidth="1"/>
    <col min="14" max="14" width="17.25390625" style="0" customWidth="1"/>
    <col min="15" max="15" width="15.875" style="0" bestFit="1" customWidth="1"/>
    <col min="16" max="16" width="16.75390625" style="0" bestFit="1" customWidth="1"/>
  </cols>
  <sheetData>
    <row r="1" spans="1:14" s="71" customFormat="1" ht="31.5" customHeight="1">
      <c r="A1" s="13"/>
      <c r="B1" s="13"/>
      <c r="C1" s="14"/>
      <c r="D1" s="15"/>
      <c r="E1" s="185" t="s">
        <v>73</v>
      </c>
      <c r="F1" s="16"/>
      <c r="G1" s="24"/>
      <c r="H1" s="16"/>
      <c r="I1" s="17"/>
      <c r="J1" s="18"/>
      <c r="K1" s="18"/>
      <c r="L1" s="18"/>
      <c r="M1" s="19"/>
      <c r="N1" s="19"/>
    </row>
    <row r="2" spans="1:14" s="71" customFormat="1" ht="31.5" customHeight="1">
      <c r="A2" s="13"/>
      <c r="B2" s="13"/>
      <c r="C2" s="14"/>
      <c r="D2" s="14"/>
      <c r="E2" s="186" t="s">
        <v>74</v>
      </c>
      <c r="F2" s="16"/>
      <c r="G2" s="25"/>
      <c r="H2" s="16"/>
      <c r="I2" s="17"/>
      <c r="J2" s="18"/>
      <c r="K2" s="18"/>
      <c r="L2" s="18"/>
      <c r="M2" s="19"/>
      <c r="N2" s="19"/>
    </row>
    <row r="3" spans="1:14" s="72" customFormat="1" ht="45.75" customHeight="1">
      <c r="A3" s="26"/>
      <c r="B3" s="26"/>
      <c r="C3" s="27"/>
      <c r="D3" s="27"/>
      <c r="E3" s="51" t="s">
        <v>71</v>
      </c>
      <c r="F3" s="27"/>
      <c r="G3" s="27"/>
      <c r="H3" s="27"/>
      <c r="I3" s="28"/>
      <c r="J3" s="29"/>
      <c r="K3" s="29"/>
      <c r="L3" s="29"/>
      <c r="M3" s="30"/>
      <c r="N3" s="30"/>
    </row>
    <row r="4" spans="1:14" s="72" customFormat="1" ht="31.5" customHeight="1">
      <c r="A4" s="32"/>
      <c r="B4" s="32"/>
      <c r="C4" s="33"/>
      <c r="D4" s="57"/>
      <c r="E4" s="33"/>
      <c r="F4" s="33"/>
      <c r="G4" s="33"/>
      <c r="H4" s="33"/>
      <c r="I4" s="28"/>
      <c r="J4" s="32"/>
      <c r="K4" s="32"/>
      <c r="L4" s="32"/>
      <c r="M4" s="33"/>
      <c r="N4" s="33"/>
    </row>
    <row r="5" spans="1:25" s="70" customFormat="1" ht="31.5" customHeight="1">
      <c r="A5" s="36"/>
      <c r="B5" s="36"/>
      <c r="C5" s="36"/>
      <c r="D5" s="173" t="s">
        <v>69</v>
      </c>
      <c r="E5" s="36"/>
      <c r="F5" s="36"/>
      <c r="G5" s="36"/>
      <c r="H5" s="36"/>
      <c r="I5" s="37"/>
      <c r="J5" s="36"/>
      <c r="K5" s="36"/>
      <c r="L5" s="36"/>
      <c r="M5" s="36"/>
      <c r="N5" s="36"/>
      <c r="Y5" s="73"/>
    </row>
    <row r="6" spans="1:25" s="74" customFormat="1" ht="31.5" customHeight="1">
      <c r="A6" s="44"/>
      <c r="B6" s="44"/>
      <c r="C6" s="45"/>
      <c r="D6" s="46"/>
      <c r="E6" s="46"/>
      <c r="F6" s="46"/>
      <c r="G6" s="44"/>
      <c r="H6" s="44"/>
      <c r="I6" s="44"/>
      <c r="J6" s="44"/>
      <c r="K6" s="44"/>
      <c r="L6" s="44"/>
      <c r="M6" s="43"/>
      <c r="N6" s="43"/>
      <c r="Y6" s="75"/>
    </row>
    <row r="7" spans="1:11" ht="18">
      <c r="A7" s="81"/>
      <c r="B7" s="40"/>
      <c r="C7" s="65"/>
      <c r="D7" s="65"/>
      <c r="E7" s="65"/>
      <c r="F7" s="65"/>
      <c r="G7" s="68"/>
      <c r="H7" s="68"/>
      <c r="I7" s="64"/>
      <c r="J7" s="65"/>
      <c r="K7" s="65"/>
    </row>
    <row r="8" spans="1:11" ht="23.25">
      <c r="A8" s="81"/>
      <c r="B8" s="45" t="s">
        <v>40</v>
      </c>
      <c r="C8" s="67"/>
      <c r="D8" s="65"/>
      <c r="E8" s="65"/>
      <c r="F8" s="80"/>
      <c r="G8" s="68"/>
      <c r="H8" s="68"/>
      <c r="I8" s="69"/>
      <c r="J8" s="66"/>
      <c r="K8" s="65"/>
    </row>
    <row r="9" spans="1:16" ht="42" customHeight="1">
      <c r="A9" s="291" t="s">
        <v>28</v>
      </c>
      <c r="B9" s="291" t="s">
        <v>35</v>
      </c>
      <c r="C9" s="293" t="s">
        <v>36</v>
      </c>
      <c r="D9" s="153" t="s">
        <v>37</v>
      </c>
      <c r="E9" s="153">
        <v>1</v>
      </c>
      <c r="F9" s="154">
        <v>2</v>
      </c>
      <c r="G9" s="153">
        <v>3</v>
      </c>
      <c r="H9" s="153">
        <v>4</v>
      </c>
      <c r="I9" s="153">
        <v>5</v>
      </c>
      <c r="J9" s="153">
        <v>6</v>
      </c>
      <c r="K9" s="153">
        <v>7</v>
      </c>
      <c r="L9" s="295" t="s">
        <v>29</v>
      </c>
      <c r="M9" s="297" t="s">
        <v>30</v>
      </c>
      <c r="N9" s="289" t="s">
        <v>38</v>
      </c>
      <c r="O9" s="289" t="s">
        <v>32</v>
      </c>
      <c r="P9" s="291" t="s">
        <v>33</v>
      </c>
    </row>
    <row r="10" spans="1:16" ht="24" customHeight="1" thickBot="1">
      <c r="A10" s="292"/>
      <c r="B10" s="292"/>
      <c r="C10" s="294"/>
      <c r="D10" s="155" t="s">
        <v>39</v>
      </c>
      <c r="E10" s="155" t="s">
        <v>34</v>
      </c>
      <c r="F10" s="156" t="s">
        <v>34</v>
      </c>
      <c r="G10" s="155" t="s">
        <v>34</v>
      </c>
      <c r="H10" s="155" t="s">
        <v>34</v>
      </c>
      <c r="I10" s="155" t="s">
        <v>34</v>
      </c>
      <c r="J10" s="155" t="s">
        <v>34</v>
      </c>
      <c r="K10" s="155" t="s">
        <v>34</v>
      </c>
      <c r="L10" s="295"/>
      <c r="M10" s="297"/>
      <c r="N10" s="289"/>
      <c r="O10" s="289"/>
      <c r="P10" s="291"/>
    </row>
    <row r="11" spans="1:16" ht="30" customHeight="1">
      <c r="A11" s="254">
        <v>1</v>
      </c>
      <c r="B11" s="255" t="s">
        <v>124</v>
      </c>
      <c r="C11" s="255" t="s">
        <v>99</v>
      </c>
      <c r="D11" s="256">
        <v>2606</v>
      </c>
      <c r="E11" s="257">
        <v>224</v>
      </c>
      <c r="F11" s="257">
        <v>210</v>
      </c>
      <c r="G11" s="258">
        <v>198</v>
      </c>
      <c r="H11" s="257">
        <v>230</v>
      </c>
      <c r="I11" s="257">
        <v>200</v>
      </c>
      <c r="J11" s="257">
        <v>240</v>
      </c>
      <c r="K11" s="257">
        <v>254</v>
      </c>
      <c r="L11" s="259">
        <v>120</v>
      </c>
      <c r="M11" s="260"/>
      <c r="N11" s="261">
        <f aca="true" t="shared" si="0" ref="N11:N18">O11/19</f>
        <v>225.3684210526316</v>
      </c>
      <c r="O11" s="262">
        <f aca="true" t="shared" si="1" ref="O11:O18">SUM(D11:L11)</f>
        <v>4282</v>
      </c>
      <c r="P11" s="319">
        <v>1</v>
      </c>
    </row>
    <row r="12" spans="1:16" ht="30" customHeight="1">
      <c r="A12" s="254">
        <v>2</v>
      </c>
      <c r="B12" s="263" t="s">
        <v>129</v>
      </c>
      <c r="C12" s="263" t="s">
        <v>84</v>
      </c>
      <c r="D12" s="264">
        <v>2554</v>
      </c>
      <c r="E12" s="259">
        <v>182</v>
      </c>
      <c r="F12" s="265">
        <v>215</v>
      </c>
      <c r="G12" s="259">
        <v>208</v>
      </c>
      <c r="H12" s="266">
        <v>226</v>
      </c>
      <c r="I12" s="259">
        <v>227</v>
      </c>
      <c r="J12" s="259">
        <v>210</v>
      </c>
      <c r="K12" s="259">
        <v>211</v>
      </c>
      <c r="L12" s="259">
        <v>80</v>
      </c>
      <c r="M12" s="260"/>
      <c r="N12" s="261">
        <f t="shared" si="0"/>
        <v>216.47368421052633</v>
      </c>
      <c r="O12" s="262">
        <f t="shared" si="1"/>
        <v>4113</v>
      </c>
      <c r="P12" s="319">
        <v>2</v>
      </c>
    </row>
    <row r="13" spans="1:16" ht="30" customHeight="1">
      <c r="A13" s="254">
        <v>3</v>
      </c>
      <c r="B13" s="263" t="s">
        <v>128</v>
      </c>
      <c r="C13" s="263" t="s">
        <v>99</v>
      </c>
      <c r="D13" s="264">
        <v>2476</v>
      </c>
      <c r="E13" s="259">
        <v>189</v>
      </c>
      <c r="F13" s="259">
        <v>237</v>
      </c>
      <c r="G13" s="257">
        <v>225</v>
      </c>
      <c r="H13" s="259">
        <v>202</v>
      </c>
      <c r="I13" s="259">
        <v>207</v>
      </c>
      <c r="J13" s="259">
        <v>247</v>
      </c>
      <c r="K13" s="259">
        <v>171</v>
      </c>
      <c r="L13" s="259">
        <v>80</v>
      </c>
      <c r="M13" s="260"/>
      <c r="N13" s="261">
        <f t="shared" si="0"/>
        <v>212.31578947368422</v>
      </c>
      <c r="O13" s="262">
        <f t="shared" si="1"/>
        <v>4034</v>
      </c>
      <c r="P13" s="319">
        <v>3</v>
      </c>
    </row>
    <row r="14" spans="1:16" ht="30" customHeight="1">
      <c r="A14" s="309">
        <v>4</v>
      </c>
      <c r="B14" s="310" t="s">
        <v>125</v>
      </c>
      <c r="C14" s="310" t="s">
        <v>89</v>
      </c>
      <c r="D14" s="311">
        <v>2574</v>
      </c>
      <c r="E14" s="312">
        <v>162</v>
      </c>
      <c r="F14" s="312">
        <v>164</v>
      </c>
      <c r="G14" s="312">
        <v>170</v>
      </c>
      <c r="H14" s="312">
        <v>267</v>
      </c>
      <c r="I14" s="312">
        <v>192</v>
      </c>
      <c r="J14" s="312">
        <v>256</v>
      </c>
      <c r="K14" s="312">
        <v>174</v>
      </c>
      <c r="L14" s="312">
        <v>60</v>
      </c>
      <c r="M14" s="313"/>
      <c r="N14" s="314">
        <f t="shared" si="0"/>
        <v>211.52631578947367</v>
      </c>
      <c r="O14" s="312">
        <f t="shared" si="1"/>
        <v>4019</v>
      </c>
      <c r="P14" s="315">
        <v>4</v>
      </c>
    </row>
    <row r="15" spans="1:16" ht="30" customHeight="1">
      <c r="A15" s="309">
        <v>5</v>
      </c>
      <c r="B15" s="310" t="s">
        <v>126</v>
      </c>
      <c r="C15" s="310" t="s">
        <v>79</v>
      </c>
      <c r="D15" s="311">
        <v>2554</v>
      </c>
      <c r="E15" s="312">
        <v>247</v>
      </c>
      <c r="F15" s="312">
        <v>215</v>
      </c>
      <c r="G15" s="312">
        <v>169</v>
      </c>
      <c r="H15" s="312">
        <v>205</v>
      </c>
      <c r="I15" s="312">
        <v>188</v>
      </c>
      <c r="J15" s="312">
        <v>201</v>
      </c>
      <c r="K15" s="312">
        <v>191</v>
      </c>
      <c r="L15" s="312">
        <v>40</v>
      </c>
      <c r="M15" s="313"/>
      <c r="N15" s="314">
        <f t="shared" si="0"/>
        <v>211.05263157894737</v>
      </c>
      <c r="O15" s="312">
        <f t="shared" si="1"/>
        <v>4010</v>
      </c>
      <c r="P15" s="315">
        <v>5</v>
      </c>
    </row>
    <row r="16" spans="1:16" ht="30" customHeight="1">
      <c r="A16" s="309">
        <v>6</v>
      </c>
      <c r="B16" s="310" t="s">
        <v>131</v>
      </c>
      <c r="C16" s="310" t="s">
        <v>81</v>
      </c>
      <c r="D16" s="311">
        <v>2436</v>
      </c>
      <c r="E16" s="312">
        <v>192</v>
      </c>
      <c r="F16" s="312">
        <v>144</v>
      </c>
      <c r="G16" s="312">
        <v>224</v>
      </c>
      <c r="H16" s="312">
        <v>212</v>
      </c>
      <c r="I16" s="312">
        <v>172</v>
      </c>
      <c r="J16" s="312">
        <v>221</v>
      </c>
      <c r="K16" s="312">
        <v>195</v>
      </c>
      <c r="L16" s="312">
        <v>80</v>
      </c>
      <c r="M16" s="313"/>
      <c r="N16" s="314">
        <f t="shared" si="0"/>
        <v>204</v>
      </c>
      <c r="O16" s="312">
        <f t="shared" si="1"/>
        <v>3876</v>
      </c>
      <c r="P16" s="315">
        <v>6</v>
      </c>
    </row>
    <row r="17" spans="1:16" ht="30" customHeight="1">
      <c r="A17" s="309">
        <v>7</v>
      </c>
      <c r="B17" s="316" t="s">
        <v>127</v>
      </c>
      <c r="C17" s="310" t="s">
        <v>84</v>
      </c>
      <c r="D17" s="311">
        <v>2456</v>
      </c>
      <c r="E17" s="312">
        <v>216</v>
      </c>
      <c r="F17" s="312">
        <v>159</v>
      </c>
      <c r="G17" s="312">
        <v>209</v>
      </c>
      <c r="H17" s="312">
        <v>128</v>
      </c>
      <c r="I17" s="312">
        <v>171</v>
      </c>
      <c r="J17" s="312">
        <v>187</v>
      </c>
      <c r="K17" s="312">
        <v>195</v>
      </c>
      <c r="L17" s="312">
        <v>60</v>
      </c>
      <c r="M17" s="313"/>
      <c r="N17" s="314">
        <f t="shared" si="0"/>
        <v>199</v>
      </c>
      <c r="O17" s="312">
        <f t="shared" si="1"/>
        <v>3781</v>
      </c>
      <c r="P17" s="315">
        <v>7</v>
      </c>
    </row>
    <row r="18" spans="1:16" ht="30" customHeight="1" thickBot="1">
      <c r="A18" s="309">
        <v>8</v>
      </c>
      <c r="B18" s="310" t="s">
        <v>138</v>
      </c>
      <c r="C18" s="317" t="s">
        <v>99</v>
      </c>
      <c r="D18" s="318">
        <v>2410</v>
      </c>
      <c r="E18" s="312">
        <v>194</v>
      </c>
      <c r="F18" s="312">
        <v>177</v>
      </c>
      <c r="G18" s="312">
        <v>167</v>
      </c>
      <c r="H18" s="312">
        <v>205</v>
      </c>
      <c r="I18" s="312">
        <v>150</v>
      </c>
      <c r="J18" s="312">
        <v>213</v>
      </c>
      <c r="K18" s="312">
        <v>162</v>
      </c>
      <c r="L18" s="312">
        <v>20</v>
      </c>
      <c r="M18" s="313"/>
      <c r="N18" s="314">
        <f t="shared" si="0"/>
        <v>194.6315789473684</v>
      </c>
      <c r="O18" s="312">
        <f t="shared" si="1"/>
        <v>3698</v>
      </c>
      <c r="P18" s="315">
        <v>8</v>
      </c>
    </row>
    <row r="19" spans="1:11" ht="18.75" thickBot="1">
      <c r="A19" s="81"/>
      <c r="B19" s="5"/>
      <c r="C19" s="67"/>
      <c r="D19" s="65"/>
      <c r="E19" s="65"/>
      <c r="F19" s="65"/>
      <c r="G19" s="68"/>
      <c r="H19" s="68"/>
      <c r="I19" s="69"/>
      <c r="J19" s="68"/>
      <c r="K19" s="68"/>
    </row>
    <row r="20" spans="1:11" ht="23.25">
      <c r="A20" s="81"/>
      <c r="B20" s="82" t="s">
        <v>11</v>
      </c>
      <c r="C20" s="67"/>
      <c r="D20" s="65"/>
      <c r="E20" s="65"/>
      <c r="F20" s="65"/>
      <c r="G20" s="68"/>
      <c r="H20" s="68"/>
      <c r="I20" s="69"/>
      <c r="J20" s="68"/>
      <c r="K20" s="68"/>
    </row>
    <row r="21" spans="1:11" ht="24" thickBot="1">
      <c r="A21" s="81"/>
      <c r="B21" s="83" t="s">
        <v>109</v>
      </c>
      <c r="C21" s="67"/>
      <c r="D21" s="65"/>
      <c r="E21" s="65"/>
      <c r="F21" s="65"/>
      <c r="G21" s="68"/>
      <c r="H21" s="68"/>
      <c r="I21" s="69"/>
      <c r="J21" s="68"/>
      <c r="K21" s="68"/>
    </row>
    <row r="22" spans="1:11" ht="23.25">
      <c r="A22" s="81"/>
      <c r="B22" s="159"/>
      <c r="C22" s="67"/>
      <c r="D22" s="65"/>
      <c r="E22" s="65"/>
      <c r="F22" s="65"/>
      <c r="G22" s="68"/>
      <c r="H22" s="68"/>
      <c r="I22" s="69"/>
      <c r="J22" s="68"/>
      <c r="K22" s="68"/>
    </row>
    <row r="23" spans="1:9" ht="23.25">
      <c r="A23" s="81"/>
      <c r="B23" s="45" t="s">
        <v>41</v>
      </c>
      <c r="C23" s="67"/>
      <c r="D23" s="65"/>
      <c r="E23" s="65"/>
      <c r="F23" s="80"/>
      <c r="G23" s="68"/>
      <c r="H23" s="68"/>
      <c r="I23" s="69"/>
    </row>
    <row r="24" spans="1:14" s="60" customFormat="1" ht="42" customHeight="1">
      <c r="A24" s="291" t="s">
        <v>28</v>
      </c>
      <c r="B24" s="291" t="s">
        <v>35</v>
      </c>
      <c r="C24" s="293" t="s">
        <v>36</v>
      </c>
      <c r="D24" s="153" t="s">
        <v>37</v>
      </c>
      <c r="E24" s="153">
        <v>1</v>
      </c>
      <c r="F24" s="154">
        <v>2</v>
      </c>
      <c r="G24" s="153">
        <v>3</v>
      </c>
      <c r="H24" s="153">
        <v>4</v>
      </c>
      <c r="I24" s="153">
        <v>5</v>
      </c>
      <c r="J24" s="295" t="s">
        <v>29</v>
      </c>
      <c r="K24" s="297" t="s">
        <v>30</v>
      </c>
      <c r="L24" s="289" t="s">
        <v>31</v>
      </c>
      <c r="M24" s="289" t="s">
        <v>32</v>
      </c>
      <c r="N24" s="291" t="s">
        <v>33</v>
      </c>
    </row>
    <row r="25" spans="1:14" s="60" customFormat="1" ht="23.25" customHeight="1">
      <c r="A25" s="291"/>
      <c r="B25" s="292"/>
      <c r="C25" s="294"/>
      <c r="D25" s="157" t="s">
        <v>39</v>
      </c>
      <c r="E25" s="157" t="s">
        <v>34</v>
      </c>
      <c r="F25" s="158" t="s">
        <v>34</v>
      </c>
      <c r="G25" s="157" t="s">
        <v>34</v>
      </c>
      <c r="H25" s="157" t="s">
        <v>34</v>
      </c>
      <c r="I25" s="157" t="s">
        <v>34</v>
      </c>
      <c r="J25" s="296"/>
      <c r="K25" s="298"/>
      <c r="L25" s="290"/>
      <c r="M25" s="290"/>
      <c r="N25" s="292"/>
    </row>
    <row r="26" spans="1:14" ht="33.75">
      <c r="A26" s="267">
        <v>1</v>
      </c>
      <c r="B26" s="268" t="s">
        <v>140</v>
      </c>
      <c r="C26" s="269" t="s">
        <v>99</v>
      </c>
      <c r="D26" s="259">
        <v>2510</v>
      </c>
      <c r="E26" s="259">
        <v>246</v>
      </c>
      <c r="F26" s="259">
        <v>212</v>
      </c>
      <c r="G26" s="259">
        <v>192</v>
      </c>
      <c r="H26" s="259">
        <v>236</v>
      </c>
      <c r="I26" s="259"/>
      <c r="J26" s="259">
        <v>80</v>
      </c>
      <c r="K26" s="260"/>
      <c r="L26" s="261">
        <f>M26/17</f>
        <v>204.47058823529412</v>
      </c>
      <c r="M26" s="262">
        <f>SUM(D26:J26)</f>
        <v>3476</v>
      </c>
      <c r="N26" s="320">
        <v>1</v>
      </c>
    </row>
    <row r="27" spans="1:14" ht="33.75">
      <c r="A27" s="267">
        <v>2</v>
      </c>
      <c r="B27" s="268" t="s">
        <v>141</v>
      </c>
      <c r="C27" s="269" t="s">
        <v>84</v>
      </c>
      <c r="D27" s="259">
        <v>2012</v>
      </c>
      <c r="E27" s="259">
        <v>136</v>
      </c>
      <c r="F27" s="259">
        <v>168</v>
      </c>
      <c r="G27" s="259">
        <v>150</v>
      </c>
      <c r="H27" s="259">
        <v>192</v>
      </c>
      <c r="I27" s="259"/>
      <c r="J27" s="259">
        <v>40</v>
      </c>
      <c r="K27" s="260"/>
      <c r="L27" s="261">
        <f>M27/17</f>
        <v>158.7058823529412</v>
      </c>
      <c r="M27" s="262">
        <f>SUM(D27:J27)</f>
        <v>2698</v>
      </c>
      <c r="N27" s="320">
        <v>2</v>
      </c>
    </row>
    <row r="28" spans="1:14" ht="33.75">
      <c r="A28" s="267">
        <v>3</v>
      </c>
      <c r="B28" s="268" t="s">
        <v>143</v>
      </c>
      <c r="C28" s="269" t="s">
        <v>79</v>
      </c>
      <c r="D28" s="259">
        <v>1735</v>
      </c>
      <c r="E28" s="259">
        <v>136</v>
      </c>
      <c r="F28" s="259">
        <v>131</v>
      </c>
      <c r="G28" s="259">
        <v>185</v>
      </c>
      <c r="H28" s="259">
        <v>183</v>
      </c>
      <c r="I28" s="259"/>
      <c r="J28" s="259">
        <v>40</v>
      </c>
      <c r="K28" s="260"/>
      <c r="L28" s="261">
        <f>M28/17</f>
        <v>141.76470588235293</v>
      </c>
      <c r="M28" s="262">
        <f>SUM(D28:J28)</f>
        <v>2410</v>
      </c>
      <c r="N28" s="320">
        <v>3</v>
      </c>
    </row>
    <row r="29" spans="1:14" ht="33">
      <c r="A29" s="104">
        <v>4</v>
      </c>
      <c r="B29" s="85" t="s">
        <v>142</v>
      </c>
      <c r="C29" s="52" t="s">
        <v>79</v>
      </c>
      <c r="D29" s="98">
        <v>1820</v>
      </c>
      <c r="E29" s="98">
        <v>86</v>
      </c>
      <c r="F29" s="98">
        <v>164</v>
      </c>
      <c r="G29" s="98">
        <v>121</v>
      </c>
      <c r="H29" s="98">
        <v>120</v>
      </c>
      <c r="I29" s="98"/>
      <c r="J29" s="98">
        <v>20</v>
      </c>
      <c r="K29" s="102"/>
      <c r="L29" s="103">
        <f>M29/17</f>
        <v>137.11764705882354</v>
      </c>
      <c r="M29" s="312">
        <f>SUM(D29:J29)</f>
        <v>2331</v>
      </c>
      <c r="N29" s="321">
        <v>4</v>
      </c>
    </row>
    <row r="30" spans="1:14" ht="32.25" customHeight="1">
      <c r="A30" s="104">
        <v>5</v>
      </c>
      <c r="B30" s="55" t="s">
        <v>144</v>
      </c>
      <c r="C30" s="52" t="s">
        <v>84</v>
      </c>
      <c r="D30" s="98">
        <v>1381</v>
      </c>
      <c r="E30" s="98">
        <v>179</v>
      </c>
      <c r="F30" s="98">
        <v>126</v>
      </c>
      <c r="G30" s="98">
        <v>133</v>
      </c>
      <c r="H30" s="98">
        <v>121</v>
      </c>
      <c r="I30" s="98"/>
      <c r="J30" s="98">
        <v>20</v>
      </c>
      <c r="K30" s="102"/>
      <c r="L30" s="103">
        <f>M30/17</f>
        <v>115.29411764705883</v>
      </c>
      <c r="M30" s="312">
        <f>SUM(D30:J30)</f>
        <v>1960</v>
      </c>
      <c r="N30" s="321">
        <v>5</v>
      </c>
    </row>
    <row r="31" spans="1:9" ht="18.75" thickBot="1">
      <c r="A31" s="81"/>
      <c r="B31" s="5"/>
      <c r="C31" s="67"/>
      <c r="D31" s="65"/>
      <c r="E31" s="65"/>
      <c r="F31" s="65"/>
      <c r="G31" s="68"/>
      <c r="H31" s="68"/>
      <c r="I31" s="69"/>
    </row>
    <row r="32" spans="1:9" ht="23.25">
      <c r="A32" s="81"/>
      <c r="B32" s="82" t="s">
        <v>11</v>
      </c>
      <c r="C32" s="67"/>
      <c r="D32" s="65"/>
      <c r="E32" s="65"/>
      <c r="F32" s="65"/>
      <c r="G32" s="68"/>
      <c r="H32" s="68"/>
      <c r="I32" s="69"/>
    </row>
    <row r="33" spans="1:9" ht="24" thickBot="1">
      <c r="A33" s="81"/>
      <c r="B33" s="83" t="s">
        <v>118</v>
      </c>
      <c r="C33" s="67"/>
      <c r="D33" s="65"/>
      <c r="E33" s="65"/>
      <c r="F33" s="65"/>
      <c r="G33" s="68"/>
      <c r="H33" s="68"/>
      <c r="I33" s="69"/>
    </row>
    <row r="34" spans="2:9" ht="12.75">
      <c r="B34"/>
      <c r="I34"/>
    </row>
    <row r="35" spans="2:10" ht="30">
      <c r="B35"/>
      <c r="I35"/>
      <c r="J35" s="87" t="s">
        <v>66</v>
      </c>
    </row>
    <row r="36" spans="2:10" ht="30">
      <c r="B36"/>
      <c r="I36"/>
      <c r="J36" s="87"/>
    </row>
    <row r="37" spans="2:11" ht="12.75">
      <c r="B37" s="42"/>
      <c r="C37" s="6"/>
      <c r="D37" s="62"/>
      <c r="E37" s="62"/>
      <c r="F37" s="62"/>
      <c r="G37" s="62"/>
      <c r="H37" s="62"/>
      <c r="J37" s="62"/>
      <c r="K37" s="62"/>
    </row>
    <row r="38" spans="2:11" ht="12.75">
      <c r="B38" s="42"/>
      <c r="C38" s="7"/>
      <c r="D38" s="62"/>
      <c r="E38" s="62"/>
      <c r="F38" s="62"/>
      <c r="G38" s="62"/>
      <c r="H38" s="62"/>
      <c r="J38" s="62"/>
      <c r="K38" s="62"/>
    </row>
    <row r="39" spans="2:11" ht="12.75">
      <c r="B39" s="42"/>
      <c r="C39" s="63"/>
      <c r="D39" s="62"/>
      <c r="E39" s="62"/>
      <c r="F39" s="62"/>
      <c r="G39" s="62"/>
      <c r="H39" s="62"/>
      <c r="J39" s="62"/>
      <c r="K39" s="62"/>
    </row>
    <row r="40" spans="2:11" ht="12.75">
      <c r="B40" s="42"/>
      <c r="C40" s="6"/>
      <c r="D40" s="62"/>
      <c r="E40" s="62"/>
      <c r="F40" s="62"/>
      <c r="G40" s="62"/>
      <c r="H40" s="62"/>
      <c r="J40" s="62"/>
      <c r="K40" s="62"/>
    </row>
    <row r="41" spans="2:11" ht="12.75">
      <c r="B41" s="42"/>
      <c r="C41" s="63"/>
      <c r="D41" s="62"/>
      <c r="E41" s="62"/>
      <c r="F41" s="62"/>
      <c r="G41" s="62"/>
      <c r="H41" s="62"/>
      <c r="J41" s="62"/>
      <c r="K41" s="62"/>
    </row>
    <row r="42" spans="2:11" ht="12.75">
      <c r="B42" s="42"/>
      <c r="C42" s="6"/>
      <c r="D42" s="62"/>
      <c r="E42" s="62"/>
      <c r="F42" s="62"/>
      <c r="G42" s="62"/>
      <c r="H42" s="62"/>
      <c r="J42" s="62"/>
      <c r="K42" s="62"/>
    </row>
    <row r="43" spans="2:11" ht="12.75">
      <c r="B43" s="42"/>
      <c r="C43" s="63"/>
      <c r="D43" s="62"/>
      <c r="E43" s="62"/>
      <c r="F43" s="62"/>
      <c r="G43" s="62"/>
      <c r="H43" s="62"/>
      <c r="J43" s="62"/>
      <c r="K43" s="62"/>
    </row>
    <row r="44" spans="2:11" ht="12.75">
      <c r="B44" s="42"/>
      <c r="C44" s="7"/>
      <c r="D44" s="62"/>
      <c r="E44" s="62"/>
      <c r="F44" s="62"/>
      <c r="G44" s="62"/>
      <c r="H44" s="62"/>
      <c r="J44" s="62"/>
      <c r="K44" s="62"/>
    </row>
    <row r="45" spans="2:11" ht="12.75">
      <c r="B45" s="42"/>
      <c r="C45" s="7"/>
      <c r="D45" s="62"/>
      <c r="E45" s="62"/>
      <c r="F45" s="62"/>
      <c r="G45" s="62"/>
      <c r="H45" s="62"/>
      <c r="J45" s="62"/>
      <c r="K45" s="62"/>
    </row>
    <row r="46" spans="3:11" ht="12.75">
      <c r="C46" s="62"/>
      <c r="D46" s="62"/>
      <c r="E46" s="62"/>
      <c r="F46" s="62"/>
      <c r="G46" s="62"/>
      <c r="H46" s="62"/>
      <c r="J46" s="62"/>
      <c r="K46" s="62"/>
    </row>
    <row r="47" spans="3:11" ht="12.75">
      <c r="C47" s="62"/>
      <c r="D47" s="62"/>
      <c r="E47" s="62"/>
      <c r="F47" s="62"/>
      <c r="G47" s="62"/>
      <c r="H47" s="62"/>
      <c r="J47" s="62"/>
      <c r="K47" s="62"/>
    </row>
    <row r="48" spans="3:11" ht="12.75">
      <c r="C48" s="62"/>
      <c r="D48" s="62"/>
      <c r="E48" s="62"/>
      <c r="F48" s="62"/>
      <c r="G48" s="62"/>
      <c r="H48" s="62"/>
      <c r="J48" s="62"/>
      <c r="K48" s="62"/>
    </row>
    <row r="49" spans="3:11" ht="12.75">
      <c r="C49" s="62"/>
      <c r="D49" s="62"/>
      <c r="E49" s="62"/>
      <c r="F49" s="62"/>
      <c r="G49" s="62"/>
      <c r="H49" s="62"/>
      <c r="J49" s="62"/>
      <c r="K49" s="62"/>
    </row>
    <row r="50" spans="3:11" ht="12.75">
      <c r="C50" s="62"/>
      <c r="D50" s="62"/>
      <c r="E50" s="62"/>
      <c r="F50" s="62"/>
      <c r="G50" s="62"/>
      <c r="H50" s="62"/>
      <c r="J50" s="62"/>
      <c r="K50" s="62"/>
    </row>
    <row r="51" spans="3:11" ht="12.75">
      <c r="C51" s="62"/>
      <c r="D51" s="62"/>
      <c r="E51" s="62"/>
      <c r="F51" s="62"/>
      <c r="G51" s="62"/>
      <c r="H51" s="62"/>
      <c r="J51" s="62"/>
      <c r="K51" s="62"/>
    </row>
    <row r="52" spans="3:11" ht="12.75">
      <c r="C52" s="62"/>
      <c r="D52" s="62"/>
      <c r="E52" s="62"/>
      <c r="F52" s="62"/>
      <c r="G52" s="62"/>
      <c r="H52" s="62"/>
      <c r="J52" s="62"/>
      <c r="K52" s="62"/>
    </row>
    <row r="53" spans="3:11" ht="12.75">
      <c r="C53" s="62"/>
      <c r="D53" s="62"/>
      <c r="E53" s="62"/>
      <c r="F53" s="62"/>
      <c r="G53" s="62"/>
      <c r="H53" s="62"/>
      <c r="J53" s="62"/>
      <c r="K53" s="62"/>
    </row>
    <row r="54" spans="3:11" ht="12.75">
      <c r="C54" s="62"/>
      <c r="D54" s="62"/>
      <c r="E54" s="62"/>
      <c r="F54" s="62"/>
      <c r="G54" s="62"/>
      <c r="H54" s="62"/>
      <c r="J54" s="62"/>
      <c r="K54" s="62"/>
    </row>
    <row r="55" spans="3:11" ht="12.75">
      <c r="C55" s="62"/>
      <c r="D55" s="62"/>
      <c r="E55" s="62"/>
      <c r="F55" s="62"/>
      <c r="G55" s="62"/>
      <c r="H55" s="62"/>
      <c r="J55" s="62"/>
      <c r="K55" s="62"/>
    </row>
    <row r="56" spans="3:11" ht="12.75">
      <c r="C56" s="62"/>
      <c r="D56" s="62"/>
      <c r="E56" s="62"/>
      <c r="F56" s="62"/>
      <c r="G56" s="62"/>
      <c r="H56" s="62"/>
      <c r="J56" s="62"/>
      <c r="K56" s="62"/>
    </row>
    <row r="57" spans="3:11" ht="12.75">
      <c r="C57" s="62"/>
      <c r="D57" s="62"/>
      <c r="E57" s="62"/>
      <c r="F57" s="62"/>
      <c r="G57" s="62"/>
      <c r="H57" s="62"/>
      <c r="J57" s="62"/>
      <c r="K57" s="62"/>
    </row>
    <row r="58" spans="3:11" ht="12.75">
      <c r="C58" s="62"/>
      <c r="D58" s="62"/>
      <c r="E58" s="62"/>
      <c r="F58" s="62"/>
      <c r="G58" s="62"/>
      <c r="H58" s="62"/>
      <c r="J58" s="62"/>
      <c r="K58" s="62"/>
    </row>
    <row r="59" spans="3:11" ht="12.75">
      <c r="C59" s="62"/>
      <c r="D59" s="62"/>
      <c r="E59" s="62"/>
      <c r="F59" s="62"/>
      <c r="G59" s="62"/>
      <c r="H59" s="62"/>
      <c r="J59" s="62"/>
      <c r="K59" s="62"/>
    </row>
    <row r="60" spans="3:11" ht="12.75">
      <c r="C60" s="62"/>
      <c r="D60" s="62"/>
      <c r="E60" s="62"/>
      <c r="F60" s="62"/>
      <c r="G60" s="62"/>
      <c r="H60" s="62"/>
      <c r="J60" s="62"/>
      <c r="K60" s="62"/>
    </row>
    <row r="61" spans="3:11" ht="12.75">
      <c r="C61" s="62"/>
      <c r="D61" s="62"/>
      <c r="E61" s="62"/>
      <c r="F61" s="62"/>
      <c r="G61" s="62"/>
      <c r="H61" s="62"/>
      <c r="J61" s="62"/>
      <c r="K61" s="62"/>
    </row>
  </sheetData>
  <sheetProtection/>
  <mergeCells count="16">
    <mergeCell ref="P9:P10"/>
    <mergeCell ref="A9:A10"/>
    <mergeCell ref="O9:O10"/>
    <mergeCell ref="B9:B10"/>
    <mergeCell ref="C9:C10"/>
    <mergeCell ref="L9:L10"/>
    <mergeCell ref="M9:M10"/>
    <mergeCell ref="N9:N10"/>
    <mergeCell ref="M24:M25"/>
    <mergeCell ref="N24:N25"/>
    <mergeCell ref="A24:A25"/>
    <mergeCell ref="B24:B25"/>
    <mergeCell ref="C24:C25"/>
    <mergeCell ref="J24:J25"/>
    <mergeCell ref="K24:K25"/>
    <mergeCell ref="L24:L25"/>
  </mergeCells>
  <printOptions/>
  <pageMargins left="0" right="0" top="0" bottom="0" header="0" footer="0"/>
  <pageSetup horizontalDpi="300" verticalDpi="300" orientation="landscape" paperSize="9" scale="4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Y43"/>
  <sheetViews>
    <sheetView view="pageBreakPreview" zoomScale="60" zoomScaleNormal="60" zoomScalePageLayoutView="0" workbookViewId="0" topLeftCell="A19">
      <selection activeCell="D41" sqref="D41"/>
    </sheetView>
  </sheetViews>
  <sheetFormatPr defaultColWidth="9.00390625" defaultRowHeight="12.75"/>
  <cols>
    <col min="1" max="1" width="8.375" style="0" customWidth="1"/>
    <col min="2" max="2" width="42.875" style="0" customWidth="1"/>
    <col min="3" max="3" width="44.625" style="0" customWidth="1"/>
    <col min="4" max="4" width="9.25390625" style="0" customWidth="1"/>
    <col min="5" max="5" width="8.625" style="0" customWidth="1"/>
    <col min="6" max="6" width="38.875" style="0" customWidth="1"/>
    <col min="7" max="7" width="35.75390625" style="0" customWidth="1"/>
    <col min="8" max="8" width="11.125" style="0" customWidth="1"/>
    <col min="9" max="9" width="23.125" style="0" customWidth="1"/>
    <col min="11" max="11" width="4.25390625" style="0" customWidth="1"/>
    <col min="12" max="12" width="32.25390625" style="0" customWidth="1"/>
    <col min="13" max="13" width="7.125" style="0" customWidth="1"/>
  </cols>
  <sheetData>
    <row r="1" spans="1:14" s="71" customFormat="1" ht="31.5" customHeight="1">
      <c r="A1" s="13"/>
      <c r="B1" s="13"/>
      <c r="C1" s="14"/>
      <c r="D1" s="15"/>
      <c r="E1" s="58" t="s">
        <v>67</v>
      </c>
      <c r="F1" s="16"/>
      <c r="G1" s="24"/>
      <c r="H1" s="16"/>
      <c r="I1" s="17"/>
      <c r="J1" s="18"/>
      <c r="K1" s="18"/>
      <c r="L1" s="18"/>
      <c r="M1" s="19"/>
      <c r="N1" s="19"/>
    </row>
    <row r="2" spans="1:14" s="71" customFormat="1" ht="31.5" customHeight="1">
      <c r="A2" s="13"/>
      <c r="B2" s="13"/>
      <c r="C2" s="14"/>
      <c r="D2" s="14"/>
      <c r="E2" s="59" t="s">
        <v>43</v>
      </c>
      <c r="F2" s="16"/>
      <c r="G2" s="25"/>
      <c r="H2" s="16"/>
      <c r="I2" s="17"/>
      <c r="J2" s="18"/>
      <c r="K2" s="18"/>
      <c r="L2" s="18"/>
      <c r="M2" s="19"/>
      <c r="N2" s="19"/>
    </row>
    <row r="3" spans="1:14" s="72" customFormat="1" ht="45.75" customHeight="1">
      <c r="A3" s="26"/>
      <c r="B3" s="26"/>
      <c r="C3" s="27"/>
      <c r="D3" s="51" t="s">
        <v>71</v>
      </c>
      <c r="F3" s="27"/>
      <c r="G3" s="27"/>
      <c r="H3" s="27"/>
      <c r="I3" s="28"/>
      <c r="J3" s="29"/>
      <c r="K3" s="29"/>
      <c r="L3" s="29"/>
      <c r="M3" s="30"/>
      <c r="N3" s="30"/>
    </row>
    <row r="4" spans="1:14" s="72" customFormat="1" ht="31.5" customHeight="1">
      <c r="A4" s="32"/>
      <c r="B4" s="57" t="s">
        <v>75</v>
      </c>
      <c r="E4" s="33"/>
      <c r="F4" s="33"/>
      <c r="G4" s="33"/>
      <c r="H4" s="33"/>
      <c r="I4" s="28"/>
      <c r="J4" s="32"/>
      <c r="K4" s="32"/>
      <c r="L4" s="32"/>
      <c r="M4" s="33"/>
      <c r="N4" s="33"/>
    </row>
    <row r="5" spans="1:25" s="70" customFormat="1" ht="31.5" customHeight="1">
      <c r="A5" s="36"/>
      <c r="B5" s="57" t="s">
        <v>76</v>
      </c>
      <c r="E5" s="36"/>
      <c r="F5" s="36"/>
      <c r="G5" s="36"/>
      <c r="H5" s="36"/>
      <c r="I5" s="37"/>
      <c r="J5" s="36"/>
      <c r="K5" s="36"/>
      <c r="L5" s="36"/>
      <c r="M5" s="36"/>
      <c r="N5" s="36"/>
      <c r="Y5" s="73"/>
    </row>
    <row r="6" spans="1:25" s="74" customFormat="1" ht="31.5" customHeight="1" thickBot="1">
      <c r="A6" s="44"/>
      <c r="B6" s="44"/>
      <c r="C6" s="45" t="s">
        <v>56</v>
      </c>
      <c r="D6" s="46"/>
      <c r="E6" s="46"/>
      <c r="F6" s="46"/>
      <c r="G6" s="44"/>
      <c r="H6" s="44"/>
      <c r="I6" s="44"/>
      <c r="J6" s="44"/>
      <c r="K6" s="44"/>
      <c r="L6" s="44"/>
      <c r="M6" s="43"/>
      <c r="N6" s="43"/>
      <c r="Y6" s="75"/>
    </row>
    <row r="7" spans="1:13" ht="30">
      <c r="A7" s="171">
        <v>1</v>
      </c>
      <c r="B7" s="324" t="s">
        <v>124</v>
      </c>
      <c r="C7" s="324" t="s">
        <v>99</v>
      </c>
      <c r="D7" s="163"/>
      <c r="E7" s="164">
        <v>1</v>
      </c>
      <c r="F7" s="100" t="s">
        <v>140</v>
      </c>
      <c r="G7" s="322" t="s">
        <v>99</v>
      </c>
      <c r="H7" s="9"/>
      <c r="I7" s="9"/>
      <c r="J7" s="4"/>
      <c r="M7" s="4"/>
    </row>
    <row r="8" spans="1:13" ht="30">
      <c r="A8" s="171">
        <v>2</v>
      </c>
      <c r="B8" s="325" t="s">
        <v>129</v>
      </c>
      <c r="C8" s="325" t="s">
        <v>84</v>
      </c>
      <c r="D8" s="163"/>
      <c r="E8" s="164">
        <v>2</v>
      </c>
      <c r="F8" s="100" t="s">
        <v>141</v>
      </c>
      <c r="G8" s="322" t="s">
        <v>84</v>
      </c>
      <c r="H8" s="9"/>
      <c r="I8" s="9"/>
      <c r="J8" s="8"/>
      <c r="M8" s="8"/>
    </row>
    <row r="9" spans="1:13" ht="30">
      <c r="A9" s="171">
        <v>3</v>
      </c>
      <c r="B9" s="325" t="s">
        <v>128</v>
      </c>
      <c r="C9" s="325" t="s">
        <v>99</v>
      </c>
      <c r="D9" s="163"/>
      <c r="E9" s="164">
        <v>3</v>
      </c>
      <c r="F9" s="100" t="s">
        <v>143</v>
      </c>
      <c r="G9" s="322" t="s">
        <v>79</v>
      </c>
      <c r="H9" s="9"/>
      <c r="I9" s="9"/>
      <c r="J9" s="8"/>
      <c r="K9" s="8"/>
      <c r="L9" s="8"/>
      <c r="M9" s="8"/>
    </row>
    <row r="10" spans="1:13" ht="30">
      <c r="A10" s="171">
        <v>4</v>
      </c>
      <c r="B10" s="326" t="s">
        <v>125</v>
      </c>
      <c r="C10" s="326" t="s">
        <v>89</v>
      </c>
      <c r="D10" s="163"/>
      <c r="E10" s="164">
        <v>4</v>
      </c>
      <c r="F10" s="323" t="s">
        <v>142</v>
      </c>
      <c r="G10" s="322" t="s">
        <v>79</v>
      </c>
      <c r="I10" s="10"/>
      <c r="J10" s="8"/>
      <c r="K10" s="8"/>
      <c r="L10" s="8"/>
      <c r="M10" s="8"/>
    </row>
    <row r="11" spans="1:13" ht="26.25" customHeight="1">
      <c r="A11" s="171">
        <v>5</v>
      </c>
      <c r="B11" s="326" t="s">
        <v>126</v>
      </c>
      <c r="C11" s="326" t="s">
        <v>79</v>
      </c>
      <c r="D11" s="163"/>
      <c r="E11" s="164">
        <v>5</v>
      </c>
      <c r="F11" s="100" t="s">
        <v>144</v>
      </c>
      <c r="G11" s="322" t="s">
        <v>84</v>
      </c>
      <c r="H11" s="9"/>
      <c r="I11" s="8"/>
      <c r="J11" s="8"/>
      <c r="K11" s="8"/>
      <c r="L11" s="8"/>
      <c r="M11" s="8"/>
    </row>
    <row r="12" spans="1:13" ht="30">
      <c r="A12" s="171">
        <v>6</v>
      </c>
      <c r="B12" s="326" t="s">
        <v>131</v>
      </c>
      <c r="C12" s="326" t="s">
        <v>81</v>
      </c>
      <c r="D12" s="163"/>
      <c r="E12" s="165"/>
      <c r="F12" s="166"/>
      <c r="G12" s="167"/>
      <c r="H12" s="9"/>
      <c r="I12" s="9"/>
      <c r="J12" s="9"/>
      <c r="K12" s="9"/>
      <c r="L12" s="9"/>
      <c r="M12" s="9"/>
    </row>
    <row r="13" spans="1:13" ht="30">
      <c r="A13" s="171">
        <v>7</v>
      </c>
      <c r="B13" s="327" t="s">
        <v>127</v>
      </c>
      <c r="C13" s="326" t="s">
        <v>84</v>
      </c>
      <c r="D13" s="163"/>
      <c r="E13" s="168"/>
      <c r="F13" s="166"/>
      <c r="G13" s="167"/>
      <c r="H13" s="9"/>
      <c r="I13" s="9"/>
      <c r="J13" s="9"/>
      <c r="K13" s="9"/>
      <c r="L13" s="9"/>
      <c r="M13" s="9"/>
    </row>
    <row r="14" spans="1:11" ht="30.75" thickBot="1">
      <c r="A14" s="171">
        <v>8</v>
      </c>
      <c r="B14" s="326" t="s">
        <v>138</v>
      </c>
      <c r="C14" s="328" t="s">
        <v>99</v>
      </c>
      <c r="D14" s="163"/>
      <c r="E14" s="169"/>
      <c r="F14" s="166"/>
      <c r="G14" s="167"/>
      <c r="H14" s="9"/>
      <c r="I14" s="9"/>
      <c r="J14" s="9"/>
      <c r="K14" s="9"/>
    </row>
    <row r="15" spans="1:13" ht="30.75" thickBot="1">
      <c r="A15" s="171">
        <v>9</v>
      </c>
      <c r="B15" s="329" t="s">
        <v>135</v>
      </c>
      <c r="C15" s="330" t="s">
        <v>84</v>
      </c>
      <c r="D15" s="163"/>
      <c r="E15" s="169"/>
      <c r="F15" s="166"/>
      <c r="G15" s="166"/>
      <c r="H15" s="60"/>
      <c r="I15" s="9"/>
      <c r="J15" s="9"/>
      <c r="K15" s="9"/>
      <c r="L15" s="9"/>
      <c r="M15" s="9"/>
    </row>
    <row r="16" spans="1:13" ht="30">
      <c r="A16" s="171">
        <v>10</v>
      </c>
      <c r="B16" s="330" t="s">
        <v>136</v>
      </c>
      <c r="C16" s="322" t="s">
        <v>96</v>
      </c>
      <c r="D16" s="163"/>
      <c r="E16" s="169"/>
      <c r="F16" s="166"/>
      <c r="G16" s="167"/>
      <c r="H16" s="60"/>
      <c r="I16" s="9"/>
      <c r="J16" s="9"/>
      <c r="K16" s="9"/>
      <c r="L16" s="9"/>
      <c r="M16" s="9"/>
    </row>
    <row r="17" spans="1:13" ht="30">
      <c r="A17" s="171">
        <v>11</v>
      </c>
      <c r="B17" s="322" t="s">
        <v>132</v>
      </c>
      <c r="C17" s="322" t="s">
        <v>84</v>
      </c>
      <c r="D17" s="163"/>
      <c r="E17" s="169"/>
      <c r="F17" s="166"/>
      <c r="G17" s="166"/>
      <c r="H17" s="60"/>
      <c r="I17" s="9"/>
      <c r="J17" s="9"/>
      <c r="K17" s="9"/>
      <c r="L17" s="9"/>
      <c r="M17" s="9"/>
    </row>
    <row r="18" spans="1:13" ht="30">
      <c r="A18" s="171">
        <v>12</v>
      </c>
      <c r="B18" s="322" t="s">
        <v>130</v>
      </c>
      <c r="C18" s="322" t="s">
        <v>89</v>
      </c>
      <c r="D18" s="163"/>
      <c r="E18" s="169"/>
      <c r="F18" s="166"/>
      <c r="G18" s="167"/>
      <c r="H18" s="60"/>
      <c r="J18" s="9"/>
      <c r="K18" s="9"/>
      <c r="L18" s="9"/>
      <c r="M18" s="9"/>
    </row>
    <row r="19" spans="1:13" ht="30">
      <c r="A19" s="171">
        <v>13</v>
      </c>
      <c r="B19" s="322" t="s">
        <v>133</v>
      </c>
      <c r="C19" s="322" t="s">
        <v>79</v>
      </c>
      <c r="D19" s="163"/>
      <c r="E19" s="169"/>
      <c r="F19" s="166"/>
      <c r="G19" s="166"/>
      <c r="H19" s="9"/>
      <c r="I19" s="9"/>
      <c r="J19" s="9"/>
      <c r="K19" s="9"/>
      <c r="L19" s="9"/>
      <c r="M19" s="9"/>
    </row>
    <row r="20" spans="1:13" ht="30">
      <c r="A20" s="171">
        <v>14</v>
      </c>
      <c r="B20" s="322" t="s">
        <v>137</v>
      </c>
      <c r="C20" s="322" t="s">
        <v>79</v>
      </c>
      <c r="D20" s="163"/>
      <c r="E20" s="163"/>
      <c r="F20" s="163"/>
      <c r="G20" s="163"/>
      <c r="H20" s="9"/>
      <c r="I20" s="9"/>
      <c r="J20" s="9"/>
      <c r="K20" s="9"/>
      <c r="L20" s="9"/>
      <c r="M20" s="9"/>
    </row>
    <row r="21" spans="1:13" ht="30">
      <c r="A21" s="171">
        <v>15</v>
      </c>
      <c r="B21" s="322" t="s">
        <v>134</v>
      </c>
      <c r="C21" s="322" t="s">
        <v>79</v>
      </c>
      <c r="D21" s="163"/>
      <c r="E21" s="163"/>
      <c r="F21" s="163"/>
      <c r="G21" s="163"/>
      <c r="H21" s="9"/>
      <c r="I21" s="9"/>
      <c r="J21" s="9"/>
      <c r="K21" s="9"/>
      <c r="L21" s="9"/>
      <c r="M21" s="9"/>
    </row>
    <row r="22" spans="1:13" ht="30.75" thickBot="1">
      <c r="A22" s="171">
        <v>16</v>
      </c>
      <c r="B22" s="329" t="s">
        <v>139</v>
      </c>
      <c r="C22" s="329" t="s">
        <v>103</v>
      </c>
      <c r="D22" s="163"/>
      <c r="E22" s="163"/>
      <c r="F22" s="163"/>
      <c r="G22" s="163"/>
      <c r="H22" s="9"/>
      <c r="I22" s="9"/>
      <c r="J22" s="9"/>
      <c r="K22" s="9"/>
      <c r="L22" s="9"/>
      <c r="M22" s="9"/>
    </row>
    <row r="23" spans="1:7" s="9" customFormat="1" ht="30">
      <c r="A23" s="171">
        <v>17</v>
      </c>
      <c r="B23" s="331" t="s">
        <v>88</v>
      </c>
      <c r="C23" s="331" t="s">
        <v>89</v>
      </c>
      <c r="D23" s="163"/>
      <c r="E23" s="163"/>
      <c r="F23" s="163"/>
      <c r="G23" s="163"/>
    </row>
    <row r="24" spans="1:7" s="9" customFormat="1" ht="30">
      <c r="A24" s="171">
        <v>18</v>
      </c>
      <c r="B24" s="322" t="s">
        <v>114</v>
      </c>
      <c r="C24" s="322" t="s">
        <v>84</v>
      </c>
      <c r="D24" s="163"/>
      <c r="E24" s="163"/>
      <c r="F24" s="163"/>
      <c r="G24" s="163"/>
    </row>
    <row r="25" spans="1:7" s="9" customFormat="1" ht="30">
      <c r="A25" s="171">
        <v>19</v>
      </c>
      <c r="B25" s="100" t="s">
        <v>112</v>
      </c>
      <c r="C25" s="322" t="s">
        <v>96</v>
      </c>
      <c r="D25" s="163"/>
      <c r="E25" s="163"/>
      <c r="F25" s="163"/>
      <c r="G25" s="163"/>
    </row>
    <row r="26" spans="1:7" s="9" customFormat="1" ht="24" customHeight="1">
      <c r="A26" s="171">
        <v>20</v>
      </c>
      <c r="B26" s="331" t="s">
        <v>93</v>
      </c>
      <c r="C26" s="331" t="s">
        <v>89</v>
      </c>
      <c r="D26" s="163"/>
      <c r="E26" s="163"/>
      <c r="F26" s="163"/>
      <c r="G26" s="163"/>
    </row>
    <row r="27" spans="1:7" s="9" customFormat="1" ht="30">
      <c r="A27" s="171">
        <v>21</v>
      </c>
      <c r="B27" s="322" t="s">
        <v>104</v>
      </c>
      <c r="C27" s="322" t="s">
        <v>89</v>
      </c>
      <c r="D27" s="163"/>
      <c r="E27" s="163"/>
      <c r="F27" s="170"/>
      <c r="G27" s="163"/>
    </row>
    <row r="28" spans="1:7" s="9" customFormat="1" ht="30">
      <c r="A28" s="171">
        <v>22</v>
      </c>
      <c r="B28" s="331" t="s">
        <v>95</v>
      </c>
      <c r="C28" s="331" t="s">
        <v>96</v>
      </c>
      <c r="D28" s="163"/>
      <c r="E28" s="163"/>
      <c r="F28" s="163"/>
      <c r="G28" s="163"/>
    </row>
    <row r="29" spans="1:7" s="9" customFormat="1" ht="30">
      <c r="A29" s="171">
        <v>23</v>
      </c>
      <c r="B29" s="331" t="s">
        <v>101</v>
      </c>
      <c r="C29" s="331" t="s">
        <v>79</v>
      </c>
      <c r="D29" s="163"/>
      <c r="E29" s="163"/>
      <c r="F29" s="163"/>
      <c r="G29" s="163"/>
    </row>
    <row r="30" spans="1:7" s="9" customFormat="1" ht="30">
      <c r="A30" s="171">
        <v>24</v>
      </c>
      <c r="B30" s="322" t="s">
        <v>113</v>
      </c>
      <c r="C30" s="322" t="s">
        <v>96</v>
      </c>
      <c r="D30" s="163"/>
      <c r="E30" s="163"/>
      <c r="F30" s="163"/>
      <c r="G30" s="163"/>
    </row>
    <row r="31" spans="1:7" s="9" customFormat="1" ht="30">
      <c r="A31" s="171">
        <v>25</v>
      </c>
      <c r="B31" s="332" t="s">
        <v>78</v>
      </c>
      <c r="C31" s="331" t="s">
        <v>79</v>
      </c>
      <c r="D31" s="163"/>
      <c r="E31" s="163"/>
      <c r="F31" s="163"/>
      <c r="G31" s="163"/>
    </row>
    <row r="32" spans="1:7" s="9" customFormat="1" ht="30">
      <c r="A32" s="171">
        <v>26</v>
      </c>
      <c r="B32" s="331" t="s">
        <v>97</v>
      </c>
      <c r="C32" s="331" t="s">
        <v>96</v>
      </c>
      <c r="D32" s="163"/>
      <c r="E32" s="163"/>
      <c r="F32" s="163"/>
      <c r="G32" s="163"/>
    </row>
    <row r="33" spans="1:7" s="9" customFormat="1" ht="30">
      <c r="A33" s="171">
        <v>27</v>
      </c>
      <c r="B33" s="322" t="s">
        <v>145</v>
      </c>
      <c r="C33" s="322" t="s">
        <v>79</v>
      </c>
      <c r="D33" s="163"/>
      <c r="E33" s="163"/>
      <c r="F33" s="163"/>
      <c r="G33" s="163"/>
    </row>
    <row r="34" spans="1:7" s="9" customFormat="1" ht="30">
      <c r="A34" s="171">
        <v>28</v>
      </c>
      <c r="B34" s="322" t="s">
        <v>146</v>
      </c>
      <c r="C34" s="322" t="s">
        <v>79</v>
      </c>
      <c r="D34" s="163"/>
      <c r="E34" s="163"/>
      <c r="F34" s="163"/>
      <c r="G34" s="163"/>
    </row>
    <row r="35" spans="1:7" s="9" customFormat="1" ht="30">
      <c r="A35" s="171">
        <v>29</v>
      </c>
      <c r="B35" s="322" t="s">
        <v>147</v>
      </c>
      <c r="C35" s="322" t="s">
        <v>79</v>
      </c>
      <c r="D35" s="163"/>
      <c r="E35" s="163"/>
      <c r="F35" s="163"/>
      <c r="G35" s="163"/>
    </row>
    <row r="36" spans="1:7" ht="30">
      <c r="A36" s="171">
        <v>30</v>
      </c>
      <c r="B36" s="322" t="s">
        <v>148</v>
      </c>
      <c r="C36" s="322" t="s">
        <v>79</v>
      </c>
      <c r="D36" s="163"/>
      <c r="E36" s="163"/>
      <c r="F36" s="163"/>
      <c r="G36" s="163"/>
    </row>
    <row r="37" spans="1:7" ht="30">
      <c r="A37" s="60"/>
      <c r="B37" s="60"/>
      <c r="C37" s="60"/>
      <c r="D37" s="163"/>
      <c r="E37" s="87" t="s">
        <v>66</v>
      </c>
      <c r="F37" s="163"/>
      <c r="G37" s="163"/>
    </row>
    <row r="38" spans="4:7" ht="30">
      <c r="D38" s="163"/>
      <c r="E38" s="87"/>
      <c r="F38" s="163"/>
      <c r="G38" s="163"/>
    </row>
    <row r="39" ht="25.5">
      <c r="D39" s="163"/>
    </row>
    <row r="40" ht="25.5">
      <c r="D40" s="163"/>
    </row>
    <row r="41" ht="25.5">
      <c r="D41" s="163"/>
    </row>
    <row r="42" ht="25.5">
      <c r="D42" s="163"/>
    </row>
    <row r="43" ht="25.5">
      <c r="D43" s="163"/>
    </row>
  </sheetData>
  <sheetProtection/>
  <printOptions/>
  <pageMargins left="0" right="0" top="0" bottom="0" header="0.5118110236220472" footer="0.5118110236220472"/>
  <pageSetup horizontalDpi="600" verticalDpi="600" orientation="portrait" paperSize="9" scale="47" r:id="rId1"/>
  <colBreaks count="1" manualBreakCount="1">
    <brk id="7" min="5" max="4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Лисицын С.Н.</Manager>
  <Company>ФСБР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Результаты "Норд 2002"</dc:title>
  <dc:subject/>
  <dc:creator>Орлова Е.А.</dc:creator>
  <cp:keywords/>
  <dc:description/>
  <cp:lastModifiedBy>1</cp:lastModifiedBy>
  <cp:lastPrinted>2012-12-03T01:25:42Z</cp:lastPrinted>
  <dcterms:created xsi:type="dcterms:W3CDTF">2001-12-01T15:22:19Z</dcterms:created>
  <dcterms:modified xsi:type="dcterms:W3CDTF">2012-12-03T01:39:24Z</dcterms:modified>
  <cp:category/>
  <cp:version/>
  <cp:contentType/>
  <cp:contentStatus/>
</cp:coreProperties>
</file>