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5600" windowHeight="10170" activeTab="4"/>
  </bookViews>
  <sheets>
    <sheet name="1-я неделя" sheetId="2" r:id="rId1"/>
    <sheet name="2-я неделя" sheetId="6" r:id="rId2"/>
    <sheet name="3-я неделя" sheetId="7" r:id="rId3"/>
    <sheet name="Общая" sheetId="8" r:id="rId4"/>
    <sheet name="Полуфинал" sheetId="9" r:id="rId5"/>
    <sheet name="РР" sheetId="10" r:id="rId6"/>
  </sheets>
  <calcPr calcId="125725"/>
</workbook>
</file>

<file path=xl/calcChain.xml><?xml version="1.0" encoding="utf-8"?>
<calcChain xmlns="http://schemas.openxmlformats.org/spreadsheetml/2006/main">
  <c r="L11" i="10"/>
  <c r="L10"/>
  <c r="L9"/>
  <c r="L8"/>
  <c r="L7"/>
  <c r="L6"/>
  <c r="L5"/>
  <c r="L4"/>
  <c r="J17" i="9"/>
  <c r="K17" s="1"/>
  <c r="J16"/>
  <c r="K16" s="1"/>
  <c r="J15"/>
  <c r="K15" s="1"/>
  <c r="J14"/>
  <c r="K14" s="1"/>
  <c r="J13"/>
  <c r="K13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16" i="8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10" i="7"/>
  <c r="K10" s="1"/>
  <c r="J9"/>
  <c r="K9" s="1"/>
  <c r="J7"/>
  <c r="K7" s="1"/>
  <c r="J6"/>
  <c r="K6" s="1"/>
  <c r="J5"/>
  <c r="K5" s="1"/>
  <c r="J4"/>
  <c r="K4" s="1"/>
  <c r="J10" i="6"/>
  <c r="K10" s="1"/>
  <c r="J9"/>
  <c r="K9" s="1"/>
  <c r="J7"/>
  <c r="K7" s="1"/>
  <c r="J6"/>
  <c r="K6" s="1"/>
  <c r="J5"/>
  <c r="K5" s="1"/>
  <c r="J4"/>
  <c r="K4" s="1"/>
  <c r="J5" i="2"/>
  <c r="K5" s="1"/>
  <c r="J7"/>
  <c r="K7"/>
  <c r="J11"/>
  <c r="K11"/>
  <c r="J9"/>
  <c r="K9"/>
  <c r="J6"/>
  <c r="K6"/>
  <c r="J10"/>
  <c r="K10"/>
  <c r="J4"/>
  <c r="K4" s="1"/>
</calcChain>
</file>

<file path=xl/sharedStrings.xml><?xml version="1.0" encoding="utf-8"?>
<sst xmlns="http://schemas.openxmlformats.org/spreadsheetml/2006/main" count="132" uniqueCount="43">
  <si>
    <t>Место</t>
  </si>
  <si>
    <t>Ф.И.О.</t>
  </si>
  <si>
    <t>1-я игра</t>
  </si>
  <si>
    <t>2-я игра</t>
  </si>
  <si>
    <t>3-я игра</t>
  </si>
  <si>
    <t>4-я игра</t>
  </si>
  <si>
    <t>5-я игра</t>
  </si>
  <si>
    <t>6-я игра</t>
  </si>
  <si>
    <t xml:space="preserve">Сумма </t>
  </si>
  <si>
    <t>Средний</t>
  </si>
  <si>
    <t>Гандикап</t>
  </si>
  <si>
    <t xml:space="preserve">Кубок "Пилота" </t>
  </si>
  <si>
    <t>текущие результаты первой игровой недели.</t>
  </si>
  <si>
    <t>Шишкин Павел</t>
  </si>
  <si>
    <t>Смоляницкий Максим</t>
  </si>
  <si>
    <t>Аитов Марат</t>
  </si>
  <si>
    <t>Гаврилов Андрей</t>
  </si>
  <si>
    <t>Ходаковский Костя</t>
  </si>
  <si>
    <t>Яковкин Андрей</t>
  </si>
  <si>
    <t>Бурашников Сергей</t>
  </si>
  <si>
    <t>текущие результаты второй игровой недели.</t>
  </si>
  <si>
    <t>Волжанкин Юрий</t>
  </si>
  <si>
    <t>Кафлевская Анна</t>
  </si>
  <si>
    <t>Волков Василий</t>
  </si>
  <si>
    <t>Поторочин Владимир</t>
  </si>
  <si>
    <t>текущие результаты третьей игровой недели.</t>
  </si>
  <si>
    <t>Участники полуфинала</t>
  </si>
  <si>
    <t>Хохлов Александр</t>
  </si>
  <si>
    <t>Носов Юрий</t>
  </si>
  <si>
    <t>Мурзин Андрей</t>
  </si>
  <si>
    <t>Петров Сергей</t>
  </si>
  <si>
    <t>Полуфинал</t>
  </si>
  <si>
    <t>Сумма 6-и игр</t>
  </si>
  <si>
    <t>7-я игра</t>
  </si>
  <si>
    <t>8-я игра</t>
  </si>
  <si>
    <t>9-я игра</t>
  </si>
  <si>
    <t>10-я игра</t>
  </si>
  <si>
    <t>11-я игра</t>
  </si>
  <si>
    <t>12-я игра</t>
  </si>
  <si>
    <t>Раунд Робин</t>
  </si>
  <si>
    <t>Сумма 12-и игр</t>
  </si>
  <si>
    <t>Бонус</t>
  </si>
  <si>
    <t>Сумма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</si>
</sst>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B5" sqref="B5"/>
    </sheetView>
  </sheetViews>
  <sheetFormatPr defaultRowHeight="15"/>
  <cols>
    <col min="1" max="1" width="7.140625" customWidth="1"/>
    <col min="2" max="2" width="21.42578125" customWidth="1"/>
    <col min="3" max="8" width="7.140625" customWidth="1"/>
    <col min="9" max="9" width="7.85546875" style="1" customWidth="1"/>
    <col min="10" max="11" width="7.85546875" customWidth="1"/>
  </cols>
  <sheetData>
    <row r="1" spans="1:11" s="1" customFormat="1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7.5" customHeight="1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11">
      <c r="A4" s="3">
        <v>1</v>
      </c>
      <c r="B4" s="3" t="s">
        <v>14</v>
      </c>
      <c r="C4" s="3">
        <v>201</v>
      </c>
      <c r="D4" s="6">
        <v>192</v>
      </c>
      <c r="E4" s="6">
        <v>215</v>
      </c>
      <c r="F4" s="3">
        <v>201</v>
      </c>
      <c r="G4" s="6">
        <v>157</v>
      </c>
      <c r="H4" s="3">
        <v>197</v>
      </c>
      <c r="I4" s="3">
        <v>36</v>
      </c>
      <c r="J4" s="3">
        <f>SUM(C4:I4)</f>
        <v>1199</v>
      </c>
      <c r="K4" s="5">
        <f>J4/6</f>
        <v>199.83333333333334</v>
      </c>
    </row>
    <row r="5" spans="1:11">
      <c r="A5" s="3">
        <v>2</v>
      </c>
      <c r="B5" s="3" t="s">
        <v>19</v>
      </c>
      <c r="C5" s="3">
        <v>182</v>
      </c>
      <c r="D5" s="6">
        <v>178</v>
      </c>
      <c r="E5" s="6">
        <v>176</v>
      </c>
      <c r="F5" s="3">
        <v>215</v>
      </c>
      <c r="G5" s="3">
        <v>183</v>
      </c>
      <c r="H5" s="6">
        <v>179</v>
      </c>
      <c r="I5" s="3"/>
      <c r="J5" s="3">
        <f>SUM(C5:I5)</f>
        <v>1113</v>
      </c>
      <c r="K5" s="5">
        <f>J5/6</f>
        <v>185.5</v>
      </c>
    </row>
    <row r="6" spans="1:11">
      <c r="A6" s="3">
        <v>3</v>
      </c>
      <c r="B6" s="3" t="s">
        <v>16</v>
      </c>
      <c r="C6" s="3">
        <v>180</v>
      </c>
      <c r="D6" s="6">
        <v>168</v>
      </c>
      <c r="E6" s="6">
        <v>170</v>
      </c>
      <c r="F6" s="3">
        <v>184</v>
      </c>
      <c r="G6" s="3">
        <v>192</v>
      </c>
      <c r="H6" s="6">
        <v>174</v>
      </c>
      <c r="I6" s="3">
        <v>36</v>
      </c>
      <c r="J6" s="3">
        <f>SUM(C6:I6)</f>
        <v>1104</v>
      </c>
      <c r="K6" s="5">
        <f>J6/6</f>
        <v>184</v>
      </c>
    </row>
    <row r="7" spans="1:11">
      <c r="A7" s="3">
        <v>4</v>
      </c>
      <c r="B7" s="3" t="s">
        <v>18</v>
      </c>
      <c r="C7" s="3">
        <v>189</v>
      </c>
      <c r="D7" s="3">
        <v>164</v>
      </c>
      <c r="E7" s="6">
        <v>193</v>
      </c>
      <c r="F7" s="3">
        <v>197</v>
      </c>
      <c r="G7" s="6">
        <v>161</v>
      </c>
      <c r="H7" s="6">
        <v>188</v>
      </c>
      <c r="I7" s="3"/>
      <c r="J7" s="3">
        <f>SUM(C7:I7)</f>
        <v>1092</v>
      </c>
      <c r="K7" s="5">
        <f>J7/6</f>
        <v>182</v>
      </c>
    </row>
    <row r="8" spans="1:11" s="1" customFormat="1" ht="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>
      <c r="A9" s="2">
        <v>5</v>
      </c>
      <c r="B9" s="3" t="s">
        <v>13</v>
      </c>
      <c r="C9" s="3">
        <v>177</v>
      </c>
      <c r="D9" s="3">
        <v>180</v>
      </c>
      <c r="E9" s="6">
        <v>168</v>
      </c>
      <c r="F9" s="6">
        <v>170</v>
      </c>
      <c r="G9" s="6">
        <v>162</v>
      </c>
      <c r="H9" s="3">
        <v>193</v>
      </c>
      <c r="I9" s="3">
        <v>36</v>
      </c>
      <c r="J9" s="3">
        <f>SUM(C9:I9)</f>
        <v>1086</v>
      </c>
      <c r="K9" s="5">
        <f>J9/6</f>
        <v>181</v>
      </c>
    </row>
    <row r="10" spans="1:11">
      <c r="A10" s="2">
        <v>6</v>
      </c>
      <c r="B10" s="3" t="s">
        <v>15</v>
      </c>
      <c r="C10" s="6">
        <v>190</v>
      </c>
      <c r="D10" s="3">
        <v>160</v>
      </c>
      <c r="E10" s="3">
        <v>169</v>
      </c>
      <c r="F10" s="6">
        <v>172</v>
      </c>
      <c r="G10" s="3">
        <v>159</v>
      </c>
      <c r="H10" s="6">
        <v>168</v>
      </c>
      <c r="I10" s="3">
        <v>36</v>
      </c>
      <c r="J10" s="3">
        <f>SUM(C10:I10)</f>
        <v>1054</v>
      </c>
      <c r="K10" s="5">
        <f>J10/6</f>
        <v>175.66666666666666</v>
      </c>
    </row>
    <row r="11" spans="1:11">
      <c r="A11" s="2">
        <v>7</v>
      </c>
      <c r="B11" s="3" t="s">
        <v>17</v>
      </c>
      <c r="C11" s="3">
        <v>132</v>
      </c>
      <c r="D11" s="3">
        <v>126</v>
      </c>
      <c r="E11" s="3">
        <v>162</v>
      </c>
      <c r="F11" s="3">
        <v>141</v>
      </c>
      <c r="G11" s="3">
        <v>133</v>
      </c>
      <c r="H11" s="3">
        <v>193</v>
      </c>
      <c r="I11" s="3">
        <v>36</v>
      </c>
      <c r="J11" s="3">
        <f>SUM(C11:I11)</f>
        <v>923</v>
      </c>
      <c r="K11" s="5">
        <f>J11/6</f>
        <v>153.83333333333334</v>
      </c>
    </row>
    <row r="12" spans="1:11">
      <c r="A12" s="2">
        <v>8</v>
      </c>
      <c r="B12" s="3"/>
      <c r="C12" s="3"/>
      <c r="D12" s="3"/>
      <c r="E12" s="3"/>
      <c r="F12" s="3"/>
      <c r="G12" s="3"/>
      <c r="H12" s="3"/>
      <c r="I12" s="3"/>
      <c r="J12" s="3"/>
      <c r="K12" s="5"/>
    </row>
    <row r="13" spans="1:11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>
        <v>10</v>
      </c>
      <c r="B14" s="3"/>
      <c r="C14" s="3"/>
      <c r="D14" s="3"/>
      <c r="E14" s="3"/>
      <c r="F14" s="3"/>
      <c r="G14" s="3"/>
      <c r="H14" s="3"/>
      <c r="I14" s="3"/>
      <c r="J14" s="3"/>
      <c r="K14" s="5"/>
    </row>
    <row r="15" spans="1:11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>
        <v>12</v>
      </c>
      <c r="B16" s="2"/>
      <c r="C16" s="3"/>
      <c r="D16" s="3"/>
      <c r="E16" s="3"/>
      <c r="F16" s="3"/>
      <c r="G16" s="3"/>
      <c r="H16" s="3"/>
      <c r="I16" s="3"/>
      <c r="J16" s="2"/>
      <c r="K16" s="4"/>
    </row>
  </sheetData>
  <sortState ref="B4:K10">
    <sortCondition descending="1" ref="J4:J10"/>
  </sortState>
  <mergeCells count="2">
    <mergeCell ref="A2:K2"/>
    <mergeCell ref="A1:K1"/>
  </mergeCells>
  <pageMargins left="0.43307086614173229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D20" sqref="D20"/>
    </sheetView>
  </sheetViews>
  <sheetFormatPr defaultRowHeight="15"/>
  <cols>
    <col min="1" max="1" width="7.140625" customWidth="1"/>
    <col min="2" max="2" width="21.42578125" customWidth="1"/>
    <col min="3" max="8" width="7.140625" customWidth="1"/>
    <col min="9" max="11" width="7.85546875" customWidth="1"/>
  </cols>
  <sheetData>
    <row r="1" spans="1:11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7.5" customHeight="1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11">
      <c r="A4" s="3">
        <v>1</v>
      </c>
      <c r="B4" s="3" t="s">
        <v>22</v>
      </c>
      <c r="C4" s="6">
        <v>194</v>
      </c>
      <c r="D4" s="3">
        <v>213</v>
      </c>
      <c r="E4" s="3">
        <v>214</v>
      </c>
      <c r="F4" s="6">
        <v>199</v>
      </c>
      <c r="G4" s="3">
        <v>217</v>
      </c>
      <c r="H4" s="6">
        <v>201</v>
      </c>
      <c r="I4" s="3">
        <v>36</v>
      </c>
      <c r="J4" s="3">
        <f>SUM(C4:I4)</f>
        <v>1274</v>
      </c>
      <c r="K4" s="5">
        <f>J4/6</f>
        <v>212.33333333333334</v>
      </c>
    </row>
    <row r="5" spans="1:11">
      <c r="A5" s="3">
        <v>2</v>
      </c>
      <c r="B5" s="3" t="s">
        <v>23</v>
      </c>
      <c r="C5" s="3">
        <v>194</v>
      </c>
      <c r="D5" s="3">
        <v>228</v>
      </c>
      <c r="E5" s="6">
        <v>215</v>
      </c>
      <c r="F5" s="6">
        <v>208</v>
      </c>
      <c r="G5" s="3">
        <v>242</v>
      </c>
      <c r="H5" s="6">
        <v>181</v>
      </c>
      <c r="I5" s="3"/>
      <c r="J5" s="3">
        <f>SUM(C5:I5)</f>
        <v>1268</v>
      </c>
      <c r="K5" s="5">
        <f>J5/6</f>
        <v>211.33333333333334</v>
      </c>
    </row>
    <row r="6" spans="1:11">
      <c r="A6" s="3">
        <v>3</v>
      </c>
      <c r="B6" s="3" t="s">
        <v>21</v>
      </c>
      <c r="C6" s="6">
        <v>184</v>
      </c>
      <c r="D6" s="3">
        <v>202</v>
      </c>
      <c r="E6" s="6">
        <v>180</v>
      </c>
      <c r="F6" s="6">
        <v>202</v>
      </c>
      <c r="G6" s="3">
        <v>213</v>
      </c>
      <c r="H6" s="3">
        <v>233</v>
      </c>
      <c r="I6" s="3"/>
      <c r="J6" s="3">
        <f>SUM(C6:I6)</f>
        <v>1214</v>
      </c>
      <c r="K6" s="5">
        <f>J6/6</f>
        <v>202.33333333333334</v>
      </c>
    </row>
    <row r="7" spans="1:11">
      <c r="A7" s="3">
        <v>4</v>
      </c>
      <c r="B7" s="3" t="s">
        <v>15</v>
      </c>
      <c r="C7" s="3">
        <v>179</v>
      </c>
      <c r="D7" s="6">
        <v>178</v>
      </c>
      <c r="E7" s="3">
        <v>202</v>
      </c>
      <c r="F7" s="6">
        <v>199</v>
      </c>
      <c r="G7" s="6">
        <v>172</v>
      </c>
      <c r="H7" s="3">
        <v>199</v>
      </c>
      <c r="I7" s="3">
        <v>36</v>
      </c>
      <c r="J7" s="3">
        <f>SUM(C7:I7)</f>
        <v>1165</v>
      </c>
      <c r="K7" s="5">
        <f>J7/6</f>
        <v>194.16666666666666</v>
      </c>
    </row>
    <row r="8" spans="1:11" ht="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>
      <c r="A9" s="2">
        <v>5</v>
      </c>
      <c r="B9" s="3" t="s">
        <v>24</v>
      </c>
      <c r="C9" s="6">
        <v>183</v>
      </c>
      <c r="D9" s="3">
        <v>188</v>
      </c>
      <c r="E9" s="3">
        <v>204</v>
      </c>
      <c r="F9" s="3">
        <v>218</v>
      </c>
      <c r="G9" s="6">
        <v>196</v>
      </c>
      <c r="H9" s="6">
        <v>169</v>
      </c>
      <c r="I9" s="3"/>
      <c r="J9" s="3">
        <f>SUM(C9:I9)</f>
        <v>1158</v>
      </c>
      <c r="K9" s="5">
        <f>J9/6</f>
        <v>193</v>
      </c>
    </row>
    <row r="10" spans="1:11">
      <c r="A10" s="2">
        <v>6</v>
      </c>
      <c r="B10" s="3" t="s">
        <v>13</v>
      </c>
      <c r="C10" s="3">
        <v>223</v>
      </c>
      <c r="D10" s="6">
        <v>160</v>
      </c>
      <c r="E10" s="3">
        <v>175</v>
      </c>
      <c r="F10" s="3">
        <v>168</v>
      </c>
      <c r="G10" s="6">
        <v>162</v>
      </c>
      <c r="H10" s="6">
        <v>151</v>
      </c>
      <c r="I10" s="3">
        <v>36</v>
      </c>
      <c r="J10" s="3">
        <f>SUM(C10:I10)</f>
        <v>1075</v>
      </c>
      <c r="K10" s="5">
        <f>J10/6</f>
        <v>179.16666666666666</v>
      </c>
    </row>
    <row r="11" spans="1:11">
      <c r="A11" s="2">
        <v>8</v>
      </c>
      <c r="B11" s="3"/>
      <c r="C11" s="3"/>
      <c r="D11" s="3"/>
      <c r="E11" s="3"/>
      <c r="F11" s="3"/>
      <c r="G11" s="3"/>
      <c r="H11" s="3"/>
      <c r="I11" s="3"/>
      <c r="J11" s="3"/>
      <c r="K11" s="5"/>
    </row>
    <row r="12" spans="1:11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>
        <v>10</v>
      </c>
      <c r="B13" s="3"/>
      <c r="C13" s="3"/>
      <c r="D13" s="3"/>
      <c r="E13" s="3"/>
      <c r="F13" s="3"/>
      <c r="G13" s="3"/>
      <c r="H13" s="3"/>
      <c r="I13" s="3"/>
      <c r="J13" s="3"/>
      <c r="K13" s="5"/>
    </row>
    <row r="14" spans="1:11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>
        <v>12</v>
      </c>
      <c r="B15" s="2"/>
      <c r="C15" s="3"/>
      <c r="D15" s="3"/>
      <c r="E15" s="3"/>
      <c r="F15" s="3"/>
      <c r="G15" s="3"/>
      <c r="H15" s="3"/>
      <c r="I15" s="3"/>
      <c r="J15" s="2"/>
      <c r="K15" s="4"/>
    </row>
  </sheetData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J21" sqref="J21"/>
    </sheetView>
  </sheetViews>
  <sheetFormatPr defaultRowHeight="15"/>
  <cols>
    <col min="1" max="1" width="7.140625" customWidth="1"/>
    <col min="2" max="2" width="21.42578125" customWidth="1"/>
    <col min="3" max="8" width="7.140625" customWidth="1"/>
    <col min="9" max="11" width="7.85546875" customWidth="1"/>
  </cols>
  <sheetData>
    <row r="1" spans="1:11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7.5" customHeight="1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11">
      <c r="A4" s="3">
        <v>1</v>
      </c>
      <c r="B4" s="3" t="s">
        <v>24</v>
      </c>
      <c r="C4" s="3">
        <v>225</v>
      </c>
      <c r="D4" s="3">
        <v>222</v>
      </c>
      <c r="E4" s="3">
        <v>222</v>
      </c>
      <c r="F4" s="3">
        <v>215</v>
      </c>
      <c r="G4" s="3">
        <v>215</v>
      </c>
      <c r="H4" s="3">
        <v>222</v>
      </c>
      <c r="I4" s="3"/>
      <c r="J4" s="3">
        <f>SUM(C4:I4)</f>
        <v>1321</v>
      </c>
      <c r="K4" s="5">
        <f>J4/6</f>
        <v>220.16666666666666</v>
      </c>
    </row>
    <row r="5" spans="1:11">
      <c r="A5" s="3">
        <v>2</v>
      </c>
      <c r="B5" s="3" t="s">
        <v>27</v>
      </c>
      <c r="C5" s="3">
        <v>209</v>
      </c>
      <c r="D5" s="6">
        <v>188</v>
      </c>
      <c r="E5" s="3">
        <v>222</v>
      </c>
      <c r="F5" s="6">
        <v>204</v>
      </c>
      <c r="G5" s="3">
        <v>209</v>
      </c>
      <c r="H5" s="6">
        <v>235</v>
      </c>
      <c r="I5" s="3"/>
      <c r="J5" s="3">
        <f>SUM(C5:I5)</f>
        <v>1267</v>
      </c>
      <c r="K5" s="5">
        <f>J5/6</f>
        <v>211.16666666666666</v>
      </c>
    </row>
    <row r="6" spans="1:11">
      <c r="A6" s="3">
        <v>3</v>
      </c>
      <c r="B6" s="3" t="s">
        <v>29</v>
      </c>
      <c r="C6" s="6">
        <v>196</v>
      </c>
      <c r="D6" s="3">
        <v>220</v>
      </c>
      <c r="E6" s="6">
        <v>201</v>
      </c>
      <c r="F6" s="6">
        <v>221</v>
      </c>
      <c r="G6" s="3">
        <v>205</v>
      </c>
      <c r="H6" s="3">
        <v>204</v>
      </c>
      <c r="I6" s="3"/>
      <c r="J6" s="3">
        <f>SUM(C6:I6)</f>
        <v>1247</v>
      </c>
      <c r="K6" s="5">
        <f>J6/6</f>
        <v>207.83333333333334</v>
      </c>
    </row>
    <row r="7" spans="1:11">
      <c r="A7" s="3">
        <v>4</v>
      </c>
      <c r="B7" s="3" t="s">
        <v>28</v>
      </c>
      <c r="C7" s="6">
        <v>187</v>
      </c>
      <c r="D7" s="6">
        <v>183</v>
      </c>
      <c r="E7" s="3">
        <v>193</v>
      </c>
      <c r="F7" s="3">
        <v>193</v>
      </c>
      <c r="G7" s="3">
        <v>207</v>
      </c>
      <c r="H7" s="6">
        <v>180</v>
      </c>
      <c r="I7" s="3"/>
      <c r="J7" s="3">
        <f>SUM(C7:I7)</f>
        <v>1143</v>
      </c>
      <c r="K7" s="5">
        <f>J7/6</f>
        <v>190.5</v>
      </c>
    </row>
    <row r="8" spans="1:11" s="1" customFormat="1" ht="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>
      <c r="A9" s="2">
        <v>5</v>
      </c>
      <c r="B9" s="3" t="s">
        <v>30</v>
      </c>
      <c r="C9" s="3">
        <v>222</v>
      </c>
      <c r="D9" s="6">
        <v>175</v>
      </c>
      <c r="E9" s="3">
        <v>199</v>
      </c>
      <c r="F9" s="6">
        <v>190</v>
      </c>
      <c r="G9" s="3">
        <v>182</v>
      </c>
      <c r="H9" s="6">
        <v>171</v>
      </c>
      <c r="I9" s="3"/>
      <c r="J9" s="3">
        <f>SUM(C9:I9)</f>
        <v>1139</v>
      </c>
      <c r="K9" s="5">
        <f>J9/6</f>
        <v>189.83333333333334</v>
      </c>
    </row>
    <row r="10" spans="1:11">
      <c r="A10" s="2">
        <v>6</v>
      </c>
      <c r="B10" s="3" t="s">
        <v>13</v>
      </c>
      <c r="C10" s="6">
        <v>168</v>
      </c>
      <c r="D10" s="3">
        <v>208</v>
      </c>
      <c r="E10" s="3">
        <v>186</v>
      </c>
      <c r="F10" s="6">
        <v>181</v>
      </c>
      <c r="G10" s="3">
        <v>195</v>
      </c>
      <c r="H10" s="6">
        <v>196</v>
      </c>
      <c r="I10" s="3"/>
      <c r="J10" s="3">
        <f>SUM(C10:I10)</f>
        <v>1134</v>
      </c>
      <c r="K10" s="5">
        <f>J10/6</f>
        <v>189</v>
      </c>
    </row>
    <row r="11" spans="1:11">
      <c r="A11" s="2">
        <v>7</v>
      </c>
      <c r="B11" s="3"/>
      <c r="C11" s="3"/>
      <c r="D11" s="3"/>
      <c r="E11" s="3"/>
      <c r="F11" s="3"/>
      <c r="G11" s="3"/>
      <c r="H11" s="3"/>
      <c r="I11" s="3"/>
      <c r="J11" s="3"/>
      <c r="K11" s="5"/>
    </row>
    <row r="12" spans="1:11">
      <c r="A12" s="2">
        <v>8</v>
      </c>
      <c r="B12" s="3"/>
      <c r="C12" s="3"/>
      <c r="D12" s="3"/>
      <c r="E12" s="3"/>
      <c r="F12" s="3"/>
      <c r="G12" s="3"/>
      <c r="H12" s="3"/>
      <c r="I12" s="3"/>
      <c r="J12" s="3"/>
      <c r="K12" s="5"/>
    </row>
    <row r="13" spans="1:11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>
        <v>10</v>
      </c>
      <c r="B14" s="3"/>
      <c r="C14" s="3"/>
      <c r="D14" s="3"/>
      <c r="E14" s="3"/>
      <c r="F14" s="3"/>
      <c r="G14" s="3"/>
      <c r="H14" s="3"/>
      <c r="I14" s="3"/>
      <c r="J14" s="3"/>
      <c r="K14" s="5"/>
    </row>
    <row r="15" spans="1:11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>
        <v>12</v>
      </c>
      <c r="B16" s="2"/>
      <c r="C16" s="3"/>
      <c r="D16" s="3"/>
      <c r="E16" s="3"/>
      <c r="F16" s="3"/>
      <c r="G16" s="3"/>
      <c r="H16" s="3"/>
      <c r="I16" s="3"/>
      <c r="J16" s="2"/>
      <c r="K16" s="4"/>
    </row>
  </sheetData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F12" sqref="F12"/>
    </sheetView>
  </sheetViews>
  <sheetFormatPr defaultRowHeight="15"/>
  <cols>
    <col min="1" max="1" width="7.140625" customWidth="1"/>
    <col min="2" max="2" width="21.42578125" customWidth="1"/>
    <col min="3" max="8" width="7.140625" customWidth="1"/>
    <col min="9" max="11" width="7.85546875" customWidth="1"/>
  </cols>
  <sheetData>
    <row r="1" spans="1:11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7.5" customHeight="1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11">
      <c r="A4" s="3">
        <v>1</v>
      </c>
      <c r="B4" s="3" t="s">
        <v>24</v>
      </c>
      <c r="C4" s="3">
        <v>225</v>
      </c>
      <c r="D4" s="3">
        <v>222</v>
      </c>
      <c r="E4" s="3">
        <v>222</v>
      </c>
      <c r="F4" s="3">
        <v>215</v>
      </c>
      <c r="G4" s="3">
        <v>215</v>
      </c>
      <c r="H4" s="3">
        <v>222</v>
      </c>
      <c r="I4" s="3"/>
      <c r="J4" s="3">
        <f t="shared" ref="J4:J16" si="0">SUM(C4:I4)</f>
        <v>1321</v>
      </c>
      <c r="K4" s="5">
        <f t="shared" ref="K4:K16" si="1">J4/6</f>
        <v>220.16666666666666</v>
      </c>
    </row>
    <row r="5" spans="1:11">
      <c r="A5" s="3">
        <v>2</v>
      </c>
      <c r="B5" s="3" t="s">
        <v>22</v>
      </c>
      <c r="C5" s="6">
        <v>194</v>
      </c>
      <c r="D5" s="3">
        <v>213</v>
      </c>
      <c r="E5" s="3">
        <v>214</v>
      </c>
      <c r="F5" s="6">
        <v>199</v>
      </c>
      <c r="G5" s="3">
        <v>217</v>
      </c>
      <c r="H5" s="6">
        <v>201</v>
      </c>
      <c r="I5" s="3">
        <v>36</v>
      </c>
      <c r="J5" s="3">
        <f t="shared" si="0"/>
        <v>1274</v>
      </c>
      <c r="K5" s="5">
        <f t="shared" si="1"/>
        <v>212.33333333333334</v>
      </c>
    </row>
    <row r="6" spans="1:11">
      <c r="A6" s="3">
        <v>3</v>
      </c>
      <c r="B6" s="3" t="s">
        <v>23</v>
      </c>
      <c r="C6" s="3">
        <v>194</v>
      </c>
      <c r="D6" s="3">
        <v>228</v>
      </c>
      <c r="E6" s="6">
        <v>215</v>
      </c>
      <c r="F6" s="6">
        <v>208</v>
      </c>
      <c r="G6" s="3">
        <v>242</v>
      </c>
      <c r="H6" s="6">
        <v>181</v>
      </c>
      <c r="I6" s="3"/>
      <c r="J6" s="3">
        <f t="shared" si="0"/>
        <v>1268</v>
      </c>
      <c r="K6" s="5">
        <f t="shared" si="1"/>
        <v>211.33333333333334</v>
      </c>
    </row>
    <row r="7" spans="1:11">
      <c r="A7" s="3">
        <v>4</v>
      </c>
      <c r="B7" s="3" t="s">
        <v>27</v>
      </c>
      <c r="C7" s="3">
        <v>209</v>
      </c>
      <c r="D7" s="6">
        <v>188</v>
      </c>
      <c r="E7" s="3">
        <v>222</v>
      </c>
      <c r="F7" s="6">
        <v>204</v>
      </c>
      <c r="G7" s="3">
        <v>209</v>
      </c>
      <c r="H7" s="6">
        <v>235</v>
      </c>
      <c r="I7" s="3"/>
      <c r="J7" s="3">
        <f t="shared" si="0"/>
        <v>1267</v>
      </c>
      <c r="K7" s="5">
        <f t="shared" si="1"/>
        <v>211.16666666666666</v>
      </c>
    </row>
    <row r="8" spans="1:11">
      <c r="A8" s="3">
        <v>5</v>
      </c>
      <c r="B8" s="3" t="s">
        <v>29</v>
      </c>
      <c r="C8" s="6">
        <v>196</v>
      </c>
      <c r="D8" s="3">
        <v>220</v>
      </c>
      <c r="E8" s="6">
        <v>201</v>
      </c>
      <c r="F8" s="6">
        <v>221</v>
      </c>
      <c r="G8" s="3">
        <v>205</v>
      </c>
      <c r="H8" s="3">
        <v>204</v>
      </c>
      <c r="I8" s="3"/>
      <c r="J8" s="3">
        <f t="shared" si="0"/>
        <v>1247</v>
      </c>
      <c r="K8" s="5">
        <f t="shared" si="1"/>
        <v>207.83333333333334</v>
      </c>
    </row>
    <row r="9" spans="1:11">
      <c r="A9" s="3">
        <v>6</v>
      </c>
      <c r="B9" s="3" t="s">
        <v>21</v>
      </c>
      <c r="C9" s="6">
        <v>184</v>
      </c>
      <c r="D9" s="3">
        <v>202</v>
      </c>
      <c r="E9" s="6">
        <v>180</v>
      </c>
      <c r="F9" s="6">
        <v>202</v>
      </c>
      <c r="G9" s="3">
        <v>213</v>
      </c>
      <c r="H9" s="3">
        <v>233</v>
      </c>
      <c r="I9" s="3"/>
      <c r="J9" s="3">
        <f t="shared" si="0"/>
        <v>1214</v>
      </c>
      <c r="K9" s="5">
        <f t="shared" si="1"/>
        <v>202.33333333333334</v>
      </c>
    </row>
    <row r="10" spans="1:11">
      <c r="A10" s="3">
        <v>7</v>
      </c>
      <c r="B10" s="3" t="s">
        <v>14</v>
      </c>
      <c r="C10" s="3">
        <v>201</v>
      </c>
      <c r="D10" s="6">
        <v>192</v>
      </c>
      <c r="E10" s="6">
        <v>215</v>
      </c>
      <c r="F10" s="3">
        <v>201</v>
      </c>
      <c r="G10" s="6">
        <v>157</v>
      </c>
      <c r="H10" s="3">
        <v>197</v>
      </c>
      <c r="I10" s="3">
        <v>36</v>
      </c>
      <c r="J10" s="3">
        <f t="shared" si="0"/>
        <v>1199</v>
      </c>
      <c r="K10" s="5">
        <f t="shared" si="1"/>
        <v>199.83333333333334</v>
      </c>
    </row>
    <row r="11" spans="1:11">
      <c r="A11" s="3">
        <v>8</v>
      </c>
      <c r="B11" s="3" t="s">
        <v>15</v>
      </c>
      <c r="C11" s="3">
        <v>179</v>
      </c>
      <c r="D11" s="6">
        <v>178</v>
      </c>
      <c r="E11" s="3">
        <v>202</v>
      </c>
      <c r="F11" s="6">
        <v>199</v>
      </c>
      <c r="G11" s="6">
        <v>172</v>
      </c>
      <c r="H11" s="3">
        <v>199</v>
      </c>
      <c r="I11" s="3">
        <v>36</v>
      </c>
      <c r="J11" s="3">
        <f t="shared" si="0"/>
        <v>1165</v>
      </c>
      <c r="K11" s="5">
        <f t="shared" si="1"/>
        <v>194.16666666666666</v>
      </c>
    </row>
    <row r="12" spans="1:11">
      <c r="A12" s="3">
        <v>9</v>
      </c>
      <c r="B12" s="3" t="s">
        <v>28</v>
      </c>
      <c r="C12" s="6">
        <v>187</v>
      </c>
      <c r="D12" s="6">
        <v>183</v>
      </c>
      <c r="E12" s="3">
        <v>193</v>
      </c>
      <c r="F12" s="3">
        <v>193</v>
      </c>
      <c r="G12" s="3">
        <v>207</v>
      </c>
      <c r="H12" s="6">
        <v>180</v>
      </c>
      <c r="I12" s="3"/>
      <c r="J12" s="3">
        <f t="shared" si="0"/>
        <v>1143</v>
      </c>
      <c r="K12" s="5">
        <f t="shared" si="1"/>
        <v>190.5</v>
      </c>
    </row>
    <row r="13" spans="1:11">
      <c r="A13" s="3">
        <v>10</v>
      </c>
      <c r="B13" s="3" t="s">
        <v>19</v>
      </c>
      <c r="C13" s="3">
        <v>182</v>
      </c>
      <c r="D13" s="6">
        <v>178</v>
      </c>
      <c r="E13" s="6">
        <v>176</v>
      </c>
      <c r="F13" s="3">
        <v>215</v>
      </c>
      <c r="G13" s="3">
        <v>183</v>
      </c>
      <c r="H13" s="6">
        <v>179</v>
      </c>
      <c r="I13" s="3"/>
      <c r="J13" s="3">
        <f t="shared" si="0"/>
        <v>1113</v>
      </c>
      <c r="K13" s="5">
        <f t="shared" si="1"/>
        <v>185.5</v>
      </c>
    </row>
    <row r="14" spans="1:11">
      <c r="A14" s="3">
        <v>11</v>
      </c>
      <c r="B14" s="3" t="s">
        <v>16</v>
      </c>
      <c r="C14" s="3">
        <v>180</v>
      </c>
      <c r="D14" s="6">
        <v>168</v>
      </c>
      <c r="E14" s="6">
        <v>170</v>
      </c>
      <c r="F14" s="3">
        <v>184</v>
      </c>
      <c r="G14" s="3">
        <v>192</v>
      </c>
      <c r="H14" s="6">
        <v>174</v>
      </c>
      <c r="I14" s="3">
        <v>36</v>
      </c>
      <c r="J14" s="3">
        <f t="shared" si="0"/>
        <v>1104</v>
      </c>
      <c r="K14" s="5">
        <f t="shared" si="1"/>
        <v>184</v>
      </c>
    </row>
    <row r="15" spans="1:11">
      <c r="A15" s="3">
        <v>12</v>
      </c>
      <c r="B15" s="3" t="s">
        <v>18</v>
      </c>
      <c r="C15" s="3">
        <v>189</v>
      </c>
      <c r="D15" s="3">
        <v>164</v>
      </c>
      <c r="E15" s="6">
        <v>193</v>
      </c>
      <c r="F15" s="3">
        <v>197</v>
      </c>
      <c r="G15" s="6">
        <v>161</v>
      </c>
      <c r="H15" s="6">
        <v>188</v>
      </c>
      <c r="I15" s="3"/>
      <c r="J15" s="3">
        <f t="shared" si="0"/>
        <v>1092</v>
      </c>
      <c r="K15" s="5">
        <f t="shared" si="1"/>
        <v>182</v>
      </c>
    </row>
    <row r="16" spans="1:11">
      <c r="A16" s="3">
        <v>13</v>
      </c>
      <c r="B16" s="3" t="s">
        <v>13</v>
      </c>
      <c r="C16" s="3">
        <v>189</v>
      </c>
      <c r="D16" s="3">
        <v>164</v>
      </c>
      <c r="E16" s="6">
        <v>193</v>
      </c>
      <c r="F16" s="3">
        <v>197</v>
      </c>
      <c r="G16" s="6">
        <v>161</v>
      </c>
      <c r="H16" s="6">
        <v>188</v>
      </c>
      <c r="I16" s="3"/>
      <c r="J16" s="3">
        <f t="shared" si="0"/>
        <v>1092</v>
      </c>
      <c r="K16" s="5">
        <f t="shared" si="1"/>
        <v>182</v>
      </c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2">
    <mergeCell ref="A1:K1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15" sqref="B15"/>
    </sheetView>
  </sheetViews>
  <sheetFormatPr defaultRowHeight="15"/>
  <cols>
    <col min="1" max="1" width="7.140625" customWidth="1"/>
    <col min="2" max="2" width="21.42578125" customWidth="1"/>
    <col min="3" max="9" width="7.140625" customWidth="1"/>
    <col min="10" max="11" width="7.85546875" customWidth="1"/>
  </cols>
  <sheetData>
    <row r="1" spans="1:11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7.5" customHeight="1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5.5">
      <c r="A3" s="8" t="s">
        <v>0</v>
      </c>
      <c r="B3" s="8" t="s">
        <v>1</v>
      </c>
      <c r="C3" s="8" t="s">
        <v>32</v>
      </c>
      <c r="D3" s="8" t="s">
        <v>33</v>
      </c>
      <c r="E3" s="8" t="s">
        <v>34</v>
      </c>
      <c r="F3" s="8" t="s">
        <v>35</v>
      </c>
      <c r="G3" s="8" t="s">
        <v>36</v>
      </c>
      <c r="H3" s="8" t="s">
        <v>37</v>
      </c>
      <c r="I3" s="8" t="s">
        <v>38</v>
      </c>
      <c r="J3" s="8" t="s">
        <v>8</v>
      </c>
      <c r="K3" s="8" t="s">
        <v>9</v>
      </c>
    </row>
    <row r="4" spans="1:11">
      <c r="A4" s="9">
        <v>1</v>
      </c>
      <c r="B4" s="9" t="s">
        <v>24</v>
      </c>
      <c r="C4" s="9">
        <v>1321</v>
      </c>
      <c r="D4" s="6">
        <v>233</v>
      </c>
      <c r="E4" s="3">
        <v>224</v>
      </c>
      <c r="F4" s="6">
        <v>190</v>
      </c>
      <c r="G4" s="3">
        <v>265</v>
      </c>
      <c r="H4" s="6">
        <v>223</v>
      </c>
      <c r="I4" s="3">
        <v>206</v>
      </c>
      <c r="J4" s="9">
        <f t="shared" ref="J4:J11" si="0">SUM(C4:I4)</f>
        <v>2662</v>
      </c>
      <c r="K4" s="11">
        <f t="shared" ref="K4:K11" si="1">J4/12</f>
        <v>221.83333333333334</v>
      </c>
    </row>
    <row r="5" spans="1:11">
      <c r="A5" s="9">
        <v>2</v>
      </c>
      <c r="B5" s="9" t="s">
        <v>27</v>
      </c>
      <c r="C5" s="9">
        <v>1267</v>
      </c>
      <c r="D5" s="10">
        <v>238</v>
      </c>
      <c r="E5" s="9">
        <v>231</v>
      </c>
      <c r="F5" s="9">
        <v>221</v>
      </c>
      <c r="G5" s="10">
        <v>205</v>
      </c>
      <c r="H5" s="10">
        <v>247</v>
      </c>
      <c r="I5" s="9">
        <v>211</v>
      </c>
      <c r="J5" s="9">
        <f t="shared" si="0"/>
        <v>2620</v>
      </c>
      <c r="K5" s="11">
        <f t="shared" si="1"/>
        <v>218.33333333333334</v>
      </c>
    </row>
    <row r="6" spans="1:11">
      <c r="A6" s="9">
        <v>3</v>
      </c>
      <c r="B6" s="9" t="s">
        <v>23</v>
      </c>
      <c r="C6" s="9">
        <v>1268</v>
      </c>
      <c r="D6" s="6">
        <v>183</v>
      </c>
      <c r="E6" s="3">
        <v>216</v>
      </c>
      <c r="F6" s="6">
        <v>198</v>
      </c>
      <c r="G6" s="3">
        <v>248</v>
      </c>
      <c r="H6" s="3">
        <v>235</v>
      </c>
      <c r="I6" s="6">
        <v>191</v>
      </c>
      <c r="J6" s="9">
        <f t="shared" si="0"/>
        <v>2539</v>
      </c>
      <c r="K6" s="11">
        <f t="shared" si="1"/>
        <v>211.58333333333334</v>
      </c>
    </row>
    <row r="7" spans="1:11">
      <c r="A7" s="9">
        <v>4</v>
      </c>
      <c r="B7" s="9" t="s">
        <v>22</v>
      </c>
      <c r="C7" s="9">
        <v>1274</v>
      </c>
      <c r="D7" s="10">
        <v>192</v>
      </c>
      <c r="E7" s="10">
        <v>195</v>
      </c>
      <c r="F7" s="9">
        <v>220</v>
      </c>
      <c r="G7" s="9">
        <v>196</v>
      </c>
      <c r="H7" s="10">
        <v>230</v>
      </c>
      <c r="I7" s="9">
        <v>185</v>
      </c>
      <c r="J7" s="9">
        <f t="shared" si="0"/>
        <v>2492</v>
      </c>
      <c r="K7" s="11">
        <f t="shared" si="1"/>
        <v>207.66666666666666</v>
      </c>
    </row>
    <row r="8" spans="1:11">
      <c r="A8" s="9">
        <v>5</v>
      </c>
      <c r="B8" s="9" t="s">
        <v>29</v>
      </c>
      <c r="C8" s="9">
        <v>1247</v>
      </c>
      <c r="D8" s="9">
        <v>246</v>
      </c>
      <c r="E8" s="10">
        <v>179</v>
      </c>
      <c r="F8" s="10">
        <v>191</v>
      </c>
      <c r="G8" s="9">
        <v>203</v>
      </c>
      <c r="H8" s="10">
        <v>187</v>
      </c>
      <c r="I8" s="9">
        <v>229</v>
      </c>
      <c r="J8" s="9">
        <f t="shared" si="0"/>
        <v>2482</v>
      </c>
      <c r="K8" s="11">
        <f t="shared" si="1"/>
        <v>206.83333333333334</v>
      </c>
    </row>
    <row r="9" spans="1:11">
      <c r="A9" s="9">
        <v>6</v>
      </c>
      <c r="B9" s="9" t="s">
        <v>21</v>
      </c>
      <c r="C9" s="9">
        <v>1214</v>
      </c>
      <c r="D9" s="6">
        <v>179</v>
      </c>
      <c r="E9" s="3">
        <v>216</v>
      </c>
      <c r="F9" s="3">
        <v>190</v>
      </c>
      <c r="G9" s="6">
        <v>196</v>
      </c>
      <c r="H9" s="3">
        <v>212</v>
      </c>
      <c r="I9" s="6">
        <v>189</v>
      </c>
      <c r="J9" s="9">
        <f t="shared" si="0"/>
        <v>2396</v>
      </c>
      <c r="K9" s="11">
        <f t="shared" si="1"/>
        <v>199.66666666666666</v>
      </c>
    </row>
    <row r="10" spans="1:11">
      <c r="A10" s="9">
        <v>7</v>
      </c>
      <c r="B10" s="9" t="s">
        <v>28</v>
      </c>
      <c r="C10" s="9">
        <v>1143</v>
      </c>
      <c r="D10" s="10">
        <v>188</v>
      </c>
      <c r="E10" s="10">
        <v>172</v>
      </c>
      <c r="F10" s="9">
        <v>256</v>
      </c>
      <c r="G10" s="9">
        <v>203</v>
      </c>
      <c r="H10" s="10">
        <v>189</v>
      </c>
      <c r="I10" s="9">
        <v>189</v>
      </c>
      <c r="J10" s="9">
        <f t="shared" si="0"/>
        <v>2340</v>
      </c>
      <c r="K10" s="11">
        <f t="shared" si="1"/>
        <v>195</v>
      </c>
    </row>
    <row r="11" spans="1:11">
      <c r="A11" s="9">
        <v>8</v>
      </c>
      <c r="B11" s="9" t="s">
        <v>19</v>
      </c>
      <c r="C11" s="9">
        <v>1113</v>
      </c>
      <c r="D11" s="10">
        <v>172</v>
      </c>
      <c r="E11" s="9">
        <v>232</v>
      </c>
      <c r="F11" s="10">
        <v>180</v>
      </c>
      <c r="G11" s="9">
        <v>191</v>
      </c>
      <c r="H11" s="9">
        <v>207</v>
      </c>
      <c r="I11" s="10">
        <v>210</v>
      </c>
      <c r="J11" s="9">
        <f t="shared" si="0"/>
        <v>2305</v>
      </c>
      <c r="K11" s="11">
        <f t="shared" si="1"/>
        <v>192.08333333333334</v>
      </c>
    </row>
    <row r="12" spans="1:11" ht="6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2"/>
    </row>
    <row r="13" spans="1:11">
      <c r="A13" s="9">
        <v>9</v>
      </c>
      <c r="B13" s="9" t="s">
        <v>15</v>
      </c>
      <c r="C13" s="9">
        <v>1165</v>
      </c>
      <c r="D13" s="6">
        <v>171</v>
      </c>
      <c r="E13" s="3">
        <v>232</v>
      </c>
      <c r="F13" s="3">
        <v>177</v>
      </c>
      <c r="G13" s="3">
        <v>202</v>
      </c>
      <c r="H13" s="6">
        <v>172</v>
      </c>
      <c r="I13" s="6">
        <v>178</v>
      </c>
      <c r="J13" s="9">
        <f>SUM(C13:I13)</f>
        <v>2297</v>
      </c>
      <c r="K13" s="11">
        <f>J13/12</f>
        <v>191.41666666666666</v>
      </c>
    </row>
    <row r="14" spans="1:11">
      <c r="A14" s="9">
        <v>10</v>
      </c>
      <c r="B14" s="9" t="s">
        <v>14</v>
      </c>
      <c r="C14" s="9">
        <v>1199</v>
      </c>
      <c r="D14" s="3">
        <v>171</v>
      </c>
      <c r="E14" s="3">
        <v>158</v>
      </c>
      <c r="F14" s="3">
        <v>218</v>
      </c>
      <c r="G14" s="3">
        <v>206</v>
      </c>
      <c r="H14" s="3">
        <v>170</v>
      </c>
      <c r="I14" s="3">
        <v>167</v>
      </c>
      <c r="J14" s="9">
        <f>SUM(C14:I14)</f>
        <v>2289</v>
      </c>
      <c r="K14" s="11">
        <f>J14/12</f>
        <v>190.75</v>
      </c>
    </row>
    <row r="15" spans="1:11">
      <c r="A15" s="9">
        <v>11</v>
      </c>
      <c r="B15" s="9" t="s">
        <v>13</v>
      </c>
      <c r="C15" s="9">
        <v>1092</v>
      </c>
      <c r="D15" s="3">
        <v>180</v>
      </c>
      <c r="E15" s="6">
        <v>170</v>
      </c>
      <c r="F15" s="6">
        <v>168</v>
      </c>
      <c r="G15" s="3">
        <v>193</v>
      </c>
      <c r="H15" s="6">
        <v>178</v>
      </c>
      <c r="I15" s="3">
        <v>196</v>
      </c>
      <c r="J15" s="9">
        <f>SUM(C15:I15)</f>
        <v>2177</v>
      </c>
      <c r="K15" s="11">
        <f>J15/12</f>
        <v>181.41666666666666</v>
      </c>
    </row>
    <row r="16" spans="1:11">
      <c r="A16" s="9">
        <v>12</v>
      </c>
      <c r="B16" s="9" t="s">
        <v>16</v>
      </c>
      <c r="C16" s="9">
        <v>1104</v>
      </c>
      <c r="D16" s="3">
        <v>206</v>
      </c>
      <c r="E16" s="3">
        <v>172</v>
      </c>
      <c r="F16" s="3">
        <v>163</v>
      </c>
      <c r="G16" s="3">
        <v>165</v>
      </c>
      <c r="H16" s="3">
        <v>207</v>
      </c>
      <c r="I16" s="3">
        <v>156</v>
      </c>
      <c r="J16" s="9">
        <f>SUM(C16:I16)</f>
        <v>2173</v>
      </c>
      <c r="K16" s="11">
        <f>J16/12</f>
        <v>181.08333333333334</v>
      </c>
    </row>
    <row r="17" spans="1:11">
      <c r="A17" s="9">
        <v>13</v>
      </c>
      <c r="B17" s="9" t="s">
        <v>18</v>
      </c>
      <c r="C17" s="9">
        <v>1092</v>
      </c>
      <c r="D17" s="9">
        <v>180</v>
      </c>
      <c r="E17" s="9">
        <v>172</v>
      </c>
      <c r="F17" s="9">
        <v>179</v>
      </c>
      <c r="G17" s="9">
        <v>179</v>
      </c>
      <c r="H17" s="9">
        <v>172</v>
      </c>
      <c r="I17" s="9">
        <v>191</v>
      </c>
      <c r="J17" s="9">
        <f>SUM(C17:I17)</f>
        <v>2165</v>
      </c>
      <c r="K17" s="11">
        <f>J17/12</f>
        <v>180.41666666666666</v>
      </c>
    </row>
  </sheetData>
  <sortState ref="B4:K16">
    <sortCondition descending="1" ref="J4:J16"/>
  </sortState>
  <mergeCells count="2">
    <mergeCell ref="A1:K1"/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J22" sqref="J22"/>
    </sheetView>
  </sheetViews>
  <sheetFormatPr defaultRowHeight="15"/>
  <cols>
    <col min="1" max="1" width="7.140625" customWidth="1"/>
    <col min="2" max="2" width="21.42578125" customWidth="1"/>
    <col min="3" max="3" width="7.7109375" customWidth="1"/>
    <col min="4" max="11" width="7.140625" customWidth="1"/>
    <col min="12" max="12" width="8.5703125" customWidth="1"/>
  </cols>
  <sheetData>
    <row r="1" spans="1:12" ht="30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37.5" customHeight="1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6"/>
    </row>
    <row r="3" spans="1:12" ht="25.5">
      <c r="A3" s="8" t="s">
        <v>0</v>
      </c>
      <c r="B3" s="8" t="s">
        <v>1</v>
      </c>
      <c r="C3" s="8" t="s">
        <v>40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33</v>
      </c>
      <c r="K3" s="8" t="s">
        <v>41</v>
      </c>
      <c r="L3" s="9" t="s">
        <v>42</v>
      </c>
    </row>
    <row r="4" spans="1:12">
      <c r="A4" s="9">
        <v>1</v>
      </c>
      <c r="B4" s="9" t="s">
        <v>24</v>
      </c>
      <c r="C4" s="17">
        <v>2662</v>
      </c>
      <c r="D4" s="17"/>
      <c r="E4" s="17"/>
      <c r="F4" s="17"/>
      <c r="G4" s="17"/>
      <c r="H4" s="17"/>
      <c r="I4" s="17"/>
      <c r="J4" s="17"/>
      <c r="K4" s="17">
        <v>0</v>
      </c>
      <c r="L4" s="17">
        <f>SUM(C4:K4)</f>
        <v>2662</v>
      </c>
    </row>
    <row r="5" spans="1:12">
      <c r="A5" s="9">
        <v>2</v>
      </c>
      <c r="B5" s="9" t="s">
        <v>27</v>
      </c>
      <c r="C5" s="17">
        <v>2620</v>
      </c>
      <c r="D5" s="17"/>
      <c r="E5" s="17"/>
      <c r="F5" s="17"/>
      <c r="G5" s="17"/>
      <c r="H5" s="17"/>
      <c r="I5" s="17"/>
      <c r="J5" s="17"/>
      <c r="K5" s="17">
        <v>0</v>
      </c>
      <c r="L5" s="17">
        <f t="shared" ref="L5:L11" si="0">SUM(C5:K5)</f>
        <v>2620</v>
      </c>
    </row>
    <row r="6" spans="1:12">
      <c r="A6" s="9">
        <v>3</v>
      </c>
      <c r="B6" s="9" t="s">
        <v>23</v>
      </c>
      <c r="C6" s="17">
        <v>2539</v>
      </c>
      <c r="D6" s="17"/>
      <c r="E6" s="17"/>
      <c r="F6" s="17"/>
      <c r="G6" s="17"/>
      <c r="H6" s="17"/>
      <c r="I6" s="17"/>
      <c r="J6" s="17"/>
      <c r="K6" s="17">
        <v>0</v>
      </c>
      <c r="L6" s="17">
        <f t="shared" si="0"/>
        <v>2539</v>
      </c>
    </row>
    <row r="7" spans="1:12">
      <c r="A7" s="9">
        <v>4</v>
      </c>
      <c r="B7" s="9" t="s">
        <v>22</v>
      </c>
      <c r="C7" s="17">
        <v>2492</v>
      </c>
      <c r="D7" s="17"/>
      <c r="E7" s="17"/>
      <c r="F7" s="17"/>
      <c r="G7" s="17"/>
      <c r="H7" s="17"/>
      <c r="I7" s="17"/>
      <c r="J7" s="17"/>
      <c r="K7" s="17">
        <v>0</v>
      </c>
      <c r="L7" s="17">
        <f t="shared" si="0"/>
        <v>2492</v>
      </c>
    </row>
    <row r="8" spans="1:12">
      <c r="A8" s="9">
        <v>5</v>
      </c>
      <c r="B8" s="9" t="s">
        <v>29</v>
      </c>
      <c r="C8" s="17">
        <v>2482</v>
      </c>
      <c r="D8" s="17"/>
      <c r="E8" s="17"/>
      <c r="F8" s="17"/>
      <c r="G8" s="17"/>
      <c r="H8" s="17"/>
      <c r="I8" s="17"/>
      <c r="J8" s="17"/>
      <c r="K8" s="17">
        <v>0</v>
      </c>
      <c r="L8" s="17">
        <f t="shared" si="0"/>
        <v>2482</v>
      </c>
    </row>
    <row r="9" spans="1:12">
      <c r="A9" s="9">
        <v>6</v>
      </c>
      <c r="B9" s="9" t="s">
        <v>21</v>
      </c>
      <c r="C9" s="17">
        <v>2396</v>
      </c>
      <c r="D9" s="17"/>
      <c r="E9" s="17"/>
      <c r="F9" s="17"/>
      <c r="G9" s="17"/>
      <c r="H9" s="17"/>
      <c r="I9" s="17"/>
      <c r="J9" s="17"/>
      <c r="K9" s="17">
        <v>0</v>
      </c>
      <c r="L9" s="17">
        <f t="shared" si="0"/>
        <v>2396</v>
      </c>
    </row>
    <row r="10" spans="1:12">
      <c r="A10" s="9">
        <v>7</v>
      </c>
      <c r="B10" s="9" t="s">
        <v>28</v>
      </c>
      <c r="C10" s="17">
        <v>2340</v>
      </c>
      <c r="D10" s="17"/>
      <c r="E10" s="17"/>
      <c r="F10" s="17"/>
      <c r="G10" s="17"/>
      <c r="H10" s="17"/>
      <c r="I10" s="17"/>
      <c r="J10" s="17"/>
      <c r="K10" s="17">
        <v>0</v>
      </c>
      <c r="L10" s="17">
        <f t="shared" si="0"/>
        <v>2340</v>
      </c>
    </row>
    <row r="11" spans="1:12">
      <c r="A11" s="9">
        <v>8</v>
      </c>
      <c r="B11" s="9" t="s">
        <v>19</v>
      </c>
      <c r="C11" s="17">
        <v>2305</v>
      </c>
      <c r="D11" s="17"/>
      <c r="E11" s="17"/>
      <c r="F11" s="17"/>
      <c r="G11" s="17"/>
      <c r="H11" s="17"/>
      <c r="I11" s="17"/>
      <c r="J11" s="17"/>
      <c r="K11" s="17">
        <v>0</v>
      </c>
      <c r="L11" s="17">
        <f t="shared" si="0"/>
        <v>2305</v>
      </c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1-я неделя</vt:lpstr>
      <vt:lpstr>2-я неделя</vt:lpstr>
      <vt:lpstr>3-я неделя</vt:lpstr>
      <vt:lpstr>Общая</vt:lpstr>
      <vt:lpstr>Полуфинал</vt:lpstr>
      <vt:lpstr>РР</vt:lpstr>
    </vt:vector>
  </TitlesOfParts>
  <Company>SkyCity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AndrejM</dc:creator>
  <cp:lastModifiedBy>Пилот</cp:lastModifiedBy>
  <cp:lastPrinted>2014-07-03T04:54:10Z</cp:lastPrinted>
  <dcterms:created xsi:type="dcterms:W3CDTF">2010-05-03T05:59:05Z</dcterms:created>
  <dcterms:modified xsi:type="dcterms:W3CDTF">2014-07-26T14:47:15Z</dcterms:modified>
</cp:coreProperties>
</file>