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1760"/>
  </bookViews>
  <sheets>
    <sheet name="Итоги" sheetId="5" r:id="rId1"/>
    <sheet name="Квалификация" sheetId="1" r:id="rId2"/>
    <sheet name="Финал" sheetId="6" r:id="rId3"/>
  </sheets>
  <calcPr calcId="145621"/>
</workbook>
</file>

<file path=xl/calcChain.xml><?xml version="1.0" encoding="utf-8"?>
<calcChain xmlns="http://schemas.openxmlformats.org/spreadsheetml/2006/main">
  <c r="G7" i="5" l="1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6" i="5"/>
  <c r="H28" i="1" l="1"/>
  <c r="I28" i="1" s="1"/>
  <c r="J28" i="1"/>
  <c r="H15" i="1"/>
  <c r="I15" i="1" s="1"/>
  <c r="J15" i="1"/>
  <c r="H13" i="1"/>
  <c r="I13" i="1" s="1"/>
  <c r="J13" i="1"/>
  <c r="H30" i="1"/>
  <c r="I30" i="1" s="1"/>
  <c r="H45" i="1"/>
  <c r="I45" i="1" s="1"/>
  <c r="H36" i="1"/>
  <c r="I36" i="1" s="1"/>
  <c r="H10" i="1"/>
  <c r="I10" i="1" s="1"/>
  <c r="H26" i="1"/>
  <c r="I26" i="1" s="1"/>
  <c r="H14" i="1"/>
  <c r="I14" i="1" s="1"/>
  <c r="H23" i="1"/>
  <c r="I23" i="1" s="1"/>
  <c r="H7" i="1"/>
  <c r="I7" i="1" s="1"/>
  <c r="H9" i="1"/>
  <c r="I9" i="1" s="1"/>
  <c r="H35" i="1"/>
  <c r="I35" i="1" s="1"/>
  <c r="H25" i="1"/>
  <c r="I25" i="1" s="1"/>
  <c r="H12" i="1"/>
  <c r="I12" i="1" s="1"/>
  <c r="H32" i="1"/>
  <c r="I32" i="1" s="1"/>
  <c r="H34" i="1"/>
  <c r="I34" i="1" s="1"/>
  <c r="H8" i="1"/>
  <c r="I8" i="1" s="1"/>
  <c r="H44" i="1"/>
  <c r="I44" i="1" s="1"/>
  <c r="H24" i="1"/>
  <c r="I24" i="1" s="1"/>
  <c r="H41" i="1"/>
  <c r="I41" i="1" s="1"/>
  <c r="H29" i="1"/>
  <c r="I29" i="1" s="1"/>
  <c r="H40" i="1"/>
  <c r="I40" i="1" s="1"/>
  <c r="H17" i="1"/>
  <c r="I17" i="1" s="1"/>
  <c r="H31" i="1"/>
  <c r="I31" i="1" s="1"/>
  <c r="H39" i="1"/>
  <c r="I39" i="1" s="1"/>
  <c r="H43" i="1"/>
  <c r="I43" i="1" s="1"/>
  <c r="H37" i="1"/>
  <c r="I37" i="1" s="1"/>
  <c r="H21" i="1"/>
  <c r="I21" i="1" s="1"/>
  <c r="H42" i="1"/>
  <c r="I42" i="1" s="1"/>
  <c r="H48" i="1"/>
  <c r="I48" i="1" s="1"/>
  <c r="H27" i="1"/>
  <c r="I27" i="1" s="1"/>
  <c r="H11" i="1"/>
  <c r="I11" i="1" s="1"/>
  <c r="H6" i="1"/>
  <c r="I6" i="1" s="1"/>
  <c r="H33" i="1"/>
  <c r="I33" i="1" s="1"/>
  <c r="H18" i="1"/>
  <c r="I18" i="1" s="1"/>
  <c r="H20" i="1"/>
  <c r="I20" i="1" s="1"/>
  <c r="H16" i="1"/>
  <c r="I16" i="1" s="1"/>
  <c r="H19" i="1"/>
  <c r="I19" i="1" s="1"/>
  <c r="H46" i="1"/>
  <c r="I46" i="1" s="1"/>
  <c r="H38" i="1"/>
  <c r="I38" i="1" s="1"/>
  <c r="H47" i="1"/>
  <c r="I47" i="1" s="1"/>
  <c r="J9" i="1" l="1"/>
  <c r="J27" i="1"/>
  <c r="J47" i="1"/>
  <c r="J18" i="1"/>
  <c r="J24" i="1"/>
  <c r="J16" i="1"/>
  <c r="J12" i="1"/>
  <c r="J39" i="1"/>
  <c r="J19" i="1"/>
  <c r="J32" i="1"/>
  <c r="J45" i="1"/>
  <c r="J7" i="1"/>
  <c r="J29" i="1"/>
  <c r="J8" i="1" l="1"/>
  <c r="J42" i="1"/>
  <c r="J43" i="1"/>
  <c r="J10" i="1"/>
  <c r="J38" i="1"/>
  <c r="J34" i="1"/>
  <c r="J31" i="1"/>
  <c r="J44" i="1"/>
  <c r="J21" i="1"/>
  <c r="J41" i="1"/>
  <c r="J40" i="1"/>
  <c r="J37" i="1"/>
  <c r="J46" i="1"/>
  <c r="J25" i="1"/>
  <c r="J48" i="1" l="1"/>
  <c r="J23" i="1"/>
  <c r="J11" i="1"/>
  <c r="J14" i="1"/>
  <c r="J36" i="1"/>
  <c r="J20" i="1"/>
  <c r="J30" i="1"/>
  <c r="J6" i="1"/>
  <c r="J35" i="1"/>
  <c r="J17" i="1"/>
  <c r="J26" i="1"/>
  <c r="J33" i="1"/>
</calcChain>
</file>

<file path=xl/sharedStrings.xml><?xml version="1.0" encoding="utf-8"?>
<sst xmlns="http://schemas.openxmlformats.org/spreadsheetml/2006/main" count="175" uniqueCount="109">
  <si>
    <t>Сумма</t>
  </si>
  <si>
    <t>Средний</t>
  </si>
  <si>
    <t>1/4 финала</t>
  </si>
  <si>
    <t>1/2 финала</t>
  </si>
  <si>
    <t>Финал</t>
  </si>
  <si>
    <t>Гандикап</t>
  </si>
  <si>
    <t>Чуба Виталий</t>
  </si>
  <si>
    <t>Лунев Илья</t>
  </si>
  <si>
    <t>Соколов Виктор</t>
  </si>
  <si>
    <t>Парахневич Александр</t>
  </si>
  <si>
    <t>Грибов Анатолий</t>
  </si>
  <si>
    <t>Кунгурцев Иван</t>
  </si>
  <si>
    <t>Демьяшев Александр</t>
  </si>
  <si>
    <t>Нестеров Кирилл</t>
  </si>
  <si>
    <t>Емельянов Игорь</t>
  </si>
  <si>
    <t>Володин Андрей</t>
  </si>
  <si>
    <t>Корнышов Юрий</t>
  </si>
  <si>
    <t>Воскобойников Дмитрий</t>
  </si>
  <si>
    <t>Суворин Александр</t>
  </si>
  <si>
    <t>Бальсанов Константин</t>
  </si>
  <si>
    <t>Постников Роман</t>
  </si>
  <si>
    <t>Кукшинов Рамиль</t>
  </si>
  <si>
    <t>Ульрих Николоай</t>
  </si>
  <si>
    <t>Лунев Александр</t>
  </si>
  <si>
    <t>Скрипкин Сергей</t>
  </si>
  <si>
    <t>Апыхтин Олег</t>
  </si>
  <si>
    <t>Мухин Александр</t>
  </si>
  <si>
    <t>Ваншейдт Владимир</t>
  </si>
  <si>
    <t>Загуменный Владимир</t>
  </si>
  <si>
    <t>Загуменная Лариса</t>
  </si>
  <si>
    <t>Крылов Иван</t>
  </si>
  <si>
    <t>Беляев Сергей</t>
  </si>
  <si>
    <t>Чеменев Сергей</t>
  </si>
  <si>
    <t>Козлов Кирилл</t>
  </si>
  <si>
    <t>Цеховская Елена</t>
  </si>
  <si>
    <t>Смоляницкий Максим</t>
  </si>
  <si>
    <t>Гаврилов Андрей</t>
  </si>
  <si>
    <t>Сухов Валентин</t>
  </si>
  <si>
    <t>Итоговое место</t>
  </si>
  <si>
    <t>№</t>
  </si>
  <si>
    <t>1/8 финала</t>
  </si>
  <si>
    <t>Участник</t>
  </si>
  <si>
    <t>Лига Любителей Боулинга 2017</t>
  </si>
  <si>
    <t>Квалификация</t>
  </si>
  <si>
    <t>Итоговое распределение мест</t>
  </si>
  <si>
    <t>Δ (max-min)</t>
  </si>
  <si>
    <t>Квал</t>
  </si>
  <si>
    <t>Матч за 3-е место</t>
  </si>
  <si>
    <t xml:space="preserve">2 место - </t>
  </si>
  <si>
    <t xml:space="preserve">3 место - </t>
  </si>
  <si>
    <t xml:space="preserve">Лучший результат - </t>
  </si>
  <si>
    <t>БЦ "Квантум", 16 февраля 2017 г.</t>
  </si>
  <si>
    <t>Очки 2-го этапа</t>
  </si>
  <si>
    <t>ТОП16 игроков по итогам квалификации:</t>
  </si>
  <si>
    <r>
      <rPr>
        <b/>
        <sz val="11"/>
        <color theme="1"/>
        <rFont val="Calibri"/>
        <family val="2"/>
        <charset val="204"/>
        <scheme val="minor"/>
      </rPr>
      <t>Лучший результат</t>
    </r>
    <r>
      <rPr>
        <sz val="11"/>
        <color theme="1"/>
        <rFont val="Calibri"/>
        <family val="2"/>
        <charset val="204"/>
        <scheme val="minor"/>
      </rPr>
      <t xml:space="preserve"> 2 этапа - Кукшинов Рамиль, 213 очков</t>
    </r>
  </si>
  <si>
    <t>1 игра</t>
  </si>
  <si>
    <t>2 игра</t>
  </si>
  <si>
    <t>3 игра</t>
  </si>
  <si>
    <t>4 игра</t>
  </si>
  <si>
    <t>Журавлёв Алексей</t>
  </si>
  <si>
    <t>Журавлёв Павел</t>
  </si>
  <si>
    <t>Парахневич Андрей</t>
  </si>
  <si>
    <t>Пражак Наталья</t>
  </si>
  <si>
    <t>Киселёв Владимир</t>
  </si>
  <si>
    <t>Беляева Елена</t>
  </si>
  <si>
    <t>Черепанов Павел</t>
  </si>
  <si>
    <t>Козиков Дмитрий</t>
  </si>
  <si>
    <t>Неделько Сергей</t>
  </si>
  <si>
    <t>Бахмутов Сергей</t>
  </si>
  <si>
    <t>2-й этап</t>
  </si>
  <si>
    <t>Место</t>
  </si>
  <si>
    <t>Лига Любителей 2017        2-й этап</t>
  </si>
  <si>
    <t>Результат</t>
  </si>
  <si>
    <t>Игрок</t>
  </si>
  <si>
    <t>Ульрих Николай</t>
  </si>
  <si>
    <t>Кукшинов Рамиль, 213 очков</t>
  </si>
  <si>
    <t>Нестеров     168</t>
  </si>
  <si>
    <t>Соколов (+10)   163</t>
  </si>
  <si>
    <t>Володин     210</t>
  </si>
  <si>
    <t>Парахневич   159</t>
  </si>
  <si>
    <r>
      <t xml:space="preserve">Кукшинов   </t>
    </r>
    <r>
      <rPr>
        <b/>
        <u/>
        <sz val="13"/>
        <color rgb="FFFF0000"/>
        <rFont val="Calibri"/>
        <family val="2"/>
        <charset val="204"/>
        <scheme val="minor"/>
      </rPr>
      <t xml:space="preserve"> 213</t>
    </r>
  </si>
  <si>
    <t>Беляев (+6)    153</t>
  </si>
  <si>
    <t>Сухов     160</t>
  </si>
  <si>
    <t>Грибов (+8)   141</t>
  </si>
  <si>
    <t>Нестеров     152</t>
  </si>
  <si>
    <t>Володин      123</t>
  </si>
  <si>
    <t>Кукшинов     160</t>
  </si>
  <si>
    <t>Сухов      201</t>
  </si>
  <si>
    <t>Нестеров     150</t>
  </si>
  <si>
    <t>Сухов       129</t>
  </si>
  <si>
    <t>Гаврилов      199</t>
  </si>
  <si>
    <t xml:space="preserve">Победитель 2 этапа - </t>
  </si>
  <si>
    <t>Ульрих     146</t>
  </si>
  <si>
    <t>Пражак (+8)   139</t>
  </si>
  <si>
    <t>Журавлёв А   133</t>
  </si>
  <si>
    <t>Гаврилов    191</t>
  </si>
  <si>
    <t>Цеховская (+8)     114</t>
  </si>
  <si>
    <t>Смоляницкий    140</t>
  </si>
  <si>
    <t>Чеменев (+4)     124</t>
  </si>
  <si>
    <t>Загуменный (+8)    167</t>
  </si>
  <si>
    <t>Гаврилов     181</t>
  </si>
  <si>
    <t>Пражак (+8)   173</t>
  </si>
  <si>
    <t>Смоляницкий   161</t>
  </si>
  <si>
    <t>Загуменный (+8)   169</t>
  </si>
  <si>
    <t>Гаврилов    146</t>
  </si>
  <si>
    <t>Загуменный (+8)    147</t>
  </si>
  <si>
    <t>Загуменный (+8)   177</t>
  </si>
  <si>
    <t>Сухов            151</t>
  </si>
  <si>
    <t>Нестеров                  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</si>
</sst>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rgb="FFFF0000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u/>
      <sz val="13"/>
      <color rgb="FFFF0000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8"/>
      <color rgb="FFFF0000"/>
      <name val="Calibri"/>
      <family val="2"/>
      <charset val="204"/>
      <scheme val="minor"/>
    </font>
    <font>
      <b/>
      <sz val="17"/>
      <color rgb="FFFF0000"/>
      <name val="Calibri"/>
      <family val="2"/>
      <charset val="204"/>
      <scheme val="minor"/>
    </font>
    <font>
      <b/>
      <i/>
      <sz val="17"/>
      <color rgb="FFFF0000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i/>
      <sz val="13"/>
      <color theme="1"/>
      <name val="Calibri"/>
      <family val="2"/>
      <charset val="204"/>
      <scheme val="minor"/>
    </font>
    <font>
      <b/>
      <i/>
      <sz val="13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5" fillId="0" borderId="3" xfId="0" applyFont="1" applyBorder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4" xfId="0" applyFont="1" applyBorder="1"/>
    <xf numFmtId="0" fontId="5" fillId="0" borderId="5" xfId="0" applyFont="1" applyBorder="1"/>
    <xf numFmtId="0" fontId="7" fillId="0" borderId="6" xfId="0" applyFont="1" applyBorder="1" applyAlignment="1"/>
    <xf numFmtId="0" fontId="7" fillId="0" borderId="4" xfId="0" applyFont="1" applyBorder="1"/>
    <xf numFmtId="0" fontId="5" fillId="0" borderId="0" xfId="0" applyFont="1" applyBorder="1"/>
    <xf numFmtId="0" fontId="5" fillId="0" borderId="7" xfId="0" applyFont="1" applyBorder="1"/>
    <xf numFmtId="0" fontId="6" fillId="0" borderId="3" xfId="0" applyFont="1" applyBorder="1"/>
    <xf numFmtId="0" fontId="7" fillId="0" borderId="0" xfId="0" applyFont="1"/>
    <xf numFmtId="0" fontId="7" fillId="0" borderId="8" xfId="0" applyFont="1" applyBorder="1"/>
    <xf numFmtId="0" fontId="7" fillId="0" borderId="0" xfId="0" applyFont="1" applyBorder="1"/>
    <xf numFmtId="0" fontId="5" fillId="0" borderId="6" xfId="0" applyFont="1" applyBorder="1"/>
    <xf numFmtId="0" fontId="6" fillId="0" borderId="6" xfId="0" applyFont="1" applyBorder="1"/>
    <xf numFmtId="0" fontId="7" fillId="0" borderId="3" xfId="0" applyFont="1" applyBorder="1"/>
    <xf numFmtId="0" fontId="5" fillId="0" borderId="8" xfId="0" applyFont="1" applyBorder="1"/>
    <xf numFmtId="0" fontId="6" fillId="0" borderId="9" xfId="0" applyFont="1" applyBorder="1"/>
    <xf numFmtId="0" fontId="2" fillId="0" borderId="0" xfId="0" applyFont="1" applyAlignment="1">
      <alignment horizontal="center"/>
    </xf>
    <xf numFmtId="0" fontId="5" fillId="0" borderId="4" xfId="0" applyFont="1" applyBorder="1"/>
    <xf numFmtId="0" fontId="5" fillId="0" borderId="10" xfId="0" applyFont="1" applyBorder="1"/>
    <xf numFmtId="0" fontId="7" fillId="0" borderId="9" xfId="0" applyFont="1" applyBorder="1"/>
    <xf numFmtId="0" fontId="9" fillId="2" borderId="3" xfId="0" applyFont="1" applyFill="1" applyBorder="1"/>
    <xf numFmtId="0" fontId="5" fillId="2" borderId="3" xfId="0" applyFont="1" applyFill="1" applyBorder="1"/>
    <xf numFmtId="0" fontId="10" fillId="2" borderId="0" xfId="0" applyFont="1" applyFill="1" applyBorder="1"/>
    <xf numFmtId="0" fontId="5" fillId="2" borderId="0" xfId="0" applyFont="1" applyFill="1" applyBorder="1"/>
    <xf numFmtId="0" fontId="7" fillId="0" borderId="6" xfId="0" applyFont="1" applyBorder="1"/>
    <xf numFmtId="0" fontId="5" fillId="0" borderId="12" xfId="0" applyFont="1" applyBorder="1"/>
    <xf numFmtId="0" fontId="5" fillId="0" borderId="14" xfId="0" applyFont="1" applyBorder="1"/>
    <xf numFmtId="0" fontId="11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right"/>
    </xf>
    <xf numFmtId="0" fontId="17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9" fillId="0" borderId="11" xfId="0" applyFont="1" applyBorder="1"/>
    <xf numFmtId="0" fontId="4" fillId="0" borderId="13" xfId="0" applyFont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workbookViewId="0">
      <selection sqref="A1:D1"/>
    </sheetView>
  </sheetViews>
  <sheetFormatPr defaultRowHeight="15" x14ac:dyDescent="0.25"/>
  <cols>
    <col min="1" max="1" width="4" style="4" customWidth="1"/>
    <col min="2" max="2" width="24.28515625" bestFit="1" customWidth="1"/>
    <col min="3" max="3" width="9.28515625" customWidth="1"/>
    <col min="4" max="4" width="9.85546875" customWidth="1"/>
    <col min="6" max="6" width="8.28515625" customWidth="1"/>
    <col min="7" max="7" width="11.7109375" customWidth="1"/>
    <col min="8" max="8" width="24.7109375" customWidth="1"/>
    <col min="9" max="10" width="9.140625" customWidth="1"/>
  </cols>
  <sheetData>
    <row r="1" spans="1:9" ht="15.75" x14ac:dyDescent="0.25">
      <c r="A1" s="57" t="s">
        <v>71</v>
      </c>
      <c r="B1" s="57"/>
      <c r="C1" s="57"/>
      <c r="D1" s="57"/>
    </row>
    <row r="2" spans="1:9" x14ac:dyDescent="0.25">
      <c r="A2" s="56" t="s">
        <v>51</v>
      </c>
      <c r="B2" s="56"/>
      <c r="C2" s="56"/>
      <c r="D2" s="56"/>
      <c r="G2" s="64"/>
      <c r="H2" s="64"/>
    </row>
    <row r="3" spans="1:9" x14ac:dyDescent="0.25">
      <c r="A3" s="56" t="s">
        <v>44</v>
      </c>
      <c r="B3" s="56"/>
      <c r="C3" s="56"/>
      <c r="D3" s="56"/>
      <c r="F3" s="66" t="s">
        <v>53</v>
      </c>
      <c r="G3" s="66"/>
      <c r="H3" s="66"/>
    </row>
    <row r="4" spans="1:9" x14ac:dyDescent="0.25">
      <c r="F4" s="65"/>
      <c r="G4" s="65"/>
      <c r="H4" s="65"/>
    </row>
    <row r="5" spans="1:9" s="6" customFormat="1" ht="31.5" customHeight="1" x14ac:dyDescent="0.25">
      <c r="A5" s="5" t="s">
        <v>39</v>
      </c>
      <c r="B5" s="5" t="s">
        <v>41</v>
      </c>
      <c r="C5" s="7" t="s">
        <v>38</v>
      </c>
      <c r="D5" s="7" t="s">
        <v>52</v>
      </c>
      <c r="F5" s="7" t="s">
        <v>70</v>
      </c>
      <c r="G5" s="7" t="s">
        <v>72</v>
      </c>
      <c r="H5" s="7" t="s">
        <v>73</v>
      </c>
      <c r="I5" s="9"/>
    </row>
    <row r="6" spans="1:9" x14ac:dyDescent="0.25">
      <c r="A6" s="2">
        <v>1</v>
      </c>
      <c r="B6" s="1" t="s">
        <v>28</v>
      </c>
      <c r="C6" s="2">
        <v>1</v>
      </c>
      <c r="D6" s="3">
        <v>50</v>
      </c>
      <c r="F6" s="2">
        <v>1</v>
      </c>
      <c r="G6" s="2">
        <f>Квалификация!H6</f>
        <v>689</v>
      </c>
      <c r="H6" s="1" t="s">
        <v>8</v>
      </c>
    </row>
    <row r="7" spans="1:9" x14ac:dyDescent="0.25">
      <c r="A7" s="2">
        <v>2</v>
      </c>
      <c r="B7" s="1" t="s">
        <v>13</v>
      </c>
      <c r="C7" s="2">
        <v>2</v>
      </c>
      <c r="D7" s="3">
        <v>45</v>
      </c>
      <c r="F7" s="2">
        <v>2</v>
      </c>
      <c r="G7" s="2">
        <f>Квалификация!H7</f>
        <v>677</v>
      </c>
      <c r="H7" s="1" t="s">
        <v>36</v>
      </c>
    </row>
    <row r="8" spans="1:9" x14ac:dyDescent="0.25">
      <c r="A8" s="2">
        <v>3</v>
      </c>
      <c r="B8" s="1" t="s">
        <v>36</v>
      </c>
      <c r="C8" s="2">
        <v>3</v>
      </c>
      <c r="D8" s="3">
        <v>42</v>
      </c>
      <c r="F8" s="2">
        <v>3</v>
      </c>
      <c r="G8" s="2">
        <f>Квалификация!H8</f>
        <v>671</v>
      </c>
      <c r="H8" s="1" t="s">
        <v>28</v>
      </c>
    </row>
    <row r="9" spans="1:9" x14ac:dyDescent="0.25">
      <c r="A9" s="2">
        <v>4</v>
      </c>
      <c r="B9" s="1" t="s">
        <v>37</v>
      </c>
      <c r="C9" s="2">
        <v>4</v>
      </c>
      <c r="D9" s="3">
        <v>40</v>
      </c>
      <c r="F9" s="2">
        <v>4</v>
      </c>
      <c r="G9" s="2">
        <f>Квалификация!H9</f>
        <v>653</v>
      </c>
      <c r="H9" s="1" t="s">
        <v>10</v>
      </c>
    </row>
    <row r="10" spans="1:9" x14ac:dyDescent="0.25">
      <c r="A10" s="2">
        <v>5</v>
      </c>
      <c r="B10" s="1" t="s">
        <v>62</v>
      </c>
      <c r="C10" s="2">
        <v>5</v>
      </c>
      <c r="D10" s="3">
        <v>38</v>
      </c>
      <c r="F10" s="2">
        <v>5</v>
      </c>
      <c r="G10" s="2">
        <f>Квалификация!H10</f>
        <v>652</v>
      </c>
      <c r="H10" s="1" t="s">
        <v>31</v>
      </c>
    </row>
    <row r="11" spans="1:9" x14ac:dyDescent="0.25">
      <c r="A11" s="2">
        <v>6</v>
      </c>
      <c r="B11" s="1" t="s">
        <v>35</v>
      </c>
      <c r="C11" s="2">
        <v>6</v>
      </c>
      <c r="D11" s="3">
        <v>37</v>
      </c>
      <c r="F11" s="2">
        <v>6</v>
      </c>
      <c r="G11" s="2">
        <f>Квалификация!H11</f>
        <v>647</v>
      </c>
      <c r="H11" s="1" t="s">
        <v>35</v>
      </c>
    </row>
    <row r="12" spans="1:9" x14ac:dyDescent="0.25">
      <c r="A12" s="2">
        <v>7</v>
      </c>
      <c r="B12" s="1" t="s">
        <v>21</v>
      </c>
      <c r="C12" s="2">
        <v>7</v>
      </c>
      <c r="D12" s="3">
        <v>36</v>
      </c>
      <c r="F12" s="2">
        <v>7</v>
      </c>
      <c r="G12" s="2">
        <f>Квалификация!H12</f>
        <v>644</v>
      </c>
      <c r="H12" s="1" t="s">
        <v>59</v>
      </c>
    </row>
    <row r="13" spans="1:9" x14ac:dyDescent="0.25">
      <c r="A13" s="2">
        <v>8</v>
      </c>
      <c r="B13" s="1" t="s">
        <v>15</v>
      </c>
      <c r="C13" s="2">
        <v>8</v>
      </c>
      <c r="D13" s="3">
        <v>35</v>
      </c>
      <c r="F13" s="2">
        <v>8</v>
      </c>
      <c r="G13" s="2">
        <f>Квалификация!H13</f>
        <v>642</v>
      </c>
      <c r="H13" s="1" t="s">
        <v>61</v>
      </c>
    </row>
    <row r="14" spans="1:9" x14ac:dyDescent="0.25">
      <c r="A14" s="2">
        <v>9</v>
      </c>
      <c r="B14" s="1" t="s">
        <v>8</v>
      </c>
      <c r="C14" s="2">
        <v>9</v>
      </c>
      <c r="D14" s="3">
        <v>34</v>
      </c>
      <c r="F14" s="2">
        <v>9</v>
      </c>
      <c r="G14" s="2">
        <f>Квалификация!H14</f>
        <v>639</v>
      </c>
      <c r="H14" s="1" t="s">
        <v>15</v>
      </c>
    </row>
    <row r="15" spans="1:9" x14ac:dyDescent="0.25">
      <c r="A15" s="2">
        <v>10</v>
      </c>
      <c r="B15" s="1" t="s">
        <v>61</v>
      </c>
      <c r="C15" s="2">
        <v>10</v>
      </c>
      <c r="D15" s="3">
        <v>33</v>
      </c>
      <c r="F15" s="2">
        <v>10</v>
      </c>
      <c r="G15" s="2">
        <f>Квалификация!H15</f>
        <v>634</v>
      </c>
      <c r="H15" s="1" t="s">
        <v>62</v>
      </c>
    </row>
    <row r="16" spans="1:9" x14ac:dyDescent="0.25">
      <c r="A16" s="2">
        <v>11</v>
      </c>
      <c r="B16" s="1" t="s">
        <v>31</v>
      </c>
      <c r="C16" s="2">
        <v>11</v>
      </c>
      <c r="D16" s="3">
        <v>32</v>
      </c>
      <c r="F16" s="2">
        <v>11</v>
      </c>
      <c r="G16" s="2">
        <f>Квалификация!H16</f>
        <v>630</v>
      </c>
      <c r="H16" s="1" t="s">
        <v>34</v>
      </c>
    </row>
    <row r="17" spans="1:8" x14ac:dyDescent="0.25">
      <c r="A17" s="2">
        <v>12</v>
      </c>
      <c r="B17" s="1" t="s">
        <v>74</v>
      </c>
      <c r="C17" s="2">
        <v>12</v>
      </c>
      <c r="D17" s="3">
        <v>31</v>
      </c>
      <c r="F17" s="2">
        <v>12</v>
      </c>
      <c r="G17" s="2">
        <f>Квалификация!H17</f>
        <v>610</v>
      </c>
      <c r="H17" s="1" t="s">
        <v>21</v>
      </c>
    </row>
    <row r="18" spans="1:8" x14ac:dyDescent="0.25">
      <c r="A18" s="2">
        <v>13</v>
      </c>
      <c r="B18" s="1" t="s">
        <v>10</v>
      </c>
      <c r="C18" s="2">
        <v>13</v>
      </c>
      <c r="D18" s="3">
        <v>30</v>
      </c>
      <c r="F18" s="2">
        <v>13</v>
      </c>
      <c r="G18" s="2">
        <f>Квалификация!H18</f>
        <v>606</v>
      </c>
      <c r="H18" s="1" t="s">
        <v>37</v>
      </c>
    </row>
    <row r="19" spans="1:8" x14ac:dyDescent="0.25">
      <c r="A19" s="2">
        <v>14</v>
      </c>
      <c r="B19" s="1" t="s">
        <v>59</v>
      </c>
      <c r="C19" s="2">
        <v>14</v>
      </c>
      <c r="D19" s="3">
        <v>29</v>
      </c>
      <c r="F19" s="2">
        <v>14</v>
      </c>
      <c r="G19" s="2">
        <f>Квалификация!H19</f>
        <v>596</v>
      </c>
      <c r="H19" s="1" t="s">
        <v>32</v>
      </c>
    </row>
    <row r="20" spans="1:8" x14ac:dyDescent="0.25">
      <c r="A20" s="2">
        <v>15</v>
      </c>
      <c r="B20" s="1" t="s">
        <v>32</v>
      </c>
      <c r="C20" s="2">
        <v>15</v>
      </c>
      <c r="D20" s="3">
        <v>28</v>
      </c>
      <c r="F20" s="2">
        <v>15</v>
      </c>
      <c r="G20" s="2">
        <f>Квалификация!H20</f>
        <v>595</v>
      </c>
      <c r="H20" s="1" t="s">
        <v>22</v>
      </c>
    </row>
    <row r="21" spans="1:8" x14ac:dyDescent="0.25">
      <c r="A21" s="2">
        <v>16</v>
      </c>
      <c r="B21" s="1" t="s">
        <v>34</v>
      </c>
      <c r="C21" s="2">
        <v>16</v>
      </c>
      <c r="D21" s="3">
        <v>27</v>
      </c>
      <c r="F21" s="2">
        <v>16</v>
      </c>
      <c r="G21" s="2">
        <f>Квалификация!H21</f>
        <v>579</v>
      </c>
      <c r="H21" s="1" t="s">
        <v>13</v>
      </c>
    </row>
    <row r="22" spans="1:8" x14ac:dyDescent="0.25">
      <c r="A22" s="2">
        <v>17</v>
      </c>
      <c r="B22" s="1" t="s">
        <v>17</v>
      </c>
      <c r="C22" s="2">
        <v>17</v>
      </c>
      <c r="D22" s="3">
        <v>26</v>
      </c>
    </row>
    <row r="23" spans="1:8" x14ac:dyDescent="0.25">
      <c r="A23" s="2">
        <v>18</v>
      </c>
      <c r="B23" s="1" t="s">
        <v>63</v>
      </c>
      <c r="C23" s="2">
        <v>18</v>
      </c>
      <c r="D23" s="3">
        <v>25</v>
      </c>
      <c r="F23" t="s">
        <v>54</v>
      </c>
    </row>
    <row r="24" spans="1:8" x14ac:dyDescent="0.25">
      <c r="A24" s="2">
        <v>19</v>
      </c>
      <c r="B24" s="1" t="s">
        <v>14</v>
      </c>
      <c r="C24" s="2">
        <v>19</v>
      </c>
      <c r="D24" s="3">
        <v>24</v>
      </c>
      <c r="F24" s="8"/>
      <c r="G24" s="8"/>
    </row>
    <row r="25" spans="1:8" x14ac:dyDescent="0.25">
      <c r="A25" s="2">
        <v>20</v>
      </c>
      <c r="B25" s="1" t="s">
        <v>27</v>
      </c>
      <c r="C25" s="2">
        <v>20</v>
      </c>
      <c r="D25" s="3">
        <v>23</v>
      </c>
    </row>
    <row r="26" spans="1:8" x14ac:dyDescent="0.25">
      <c r="A26" s="2">
        <v>21</v>
      </c>
      <c r="B26" s="1" t="s">
        <v>24</v>
      </c>
      <c r="C26" s="2">
        <v>21</v>
      </c>
      <c r="D26" s="3">
        <v>22</v>
      </c>
    </row>
    <row r="27" spans="1:8" x14ac:dyDescent="0.25">
      <c r="A27" s="2">
        <v>22</v>
      </c>
      <c r="B27" s="1" t="s">
        <v>64</v>
      </c>
      <c r="C27" s="2">
        <v>22</v>
      </c>
      <c r="D27" s="3">
        <v>21</v>
      </c>
    </row>
    <row r="28" spans="1:8" x14ac:dyDescent="0.25">
      <c r="A28" s="2">
        <v>23</v>
      </c>
      <c r="B28" s="1" t="s">
        <v>16</v>
      </c>
      <c r="C28" s="2">
        <v>23</v>
      </c>
      <c r="D28" s="3">
        <v>20</v>
      </c>
    </row>
    <row r="29" spans="1:8" x14ac:dyDescent="0.25">
      <c r="A29" s="2">
        <v>24</v>
      </c>
      <c r="B29" s="1" t="s">
        <v>25</v>
      </c>
      <c r="C29" s="2">
        <v>24</v>
      </c>
      <c r="D29" s="3">
        <v>19</v>
      </c>
    </row>
    <row r="30" spans="1:8" x14ac:dyDescent="0.25">
      <c r="A30" s="2">
        <v>25</v>
      </c>
      <c r="B30" s="1" t="s">
        <v>11</v>
      </c>
      <c r="C30" s="2">
        <v>25</v>
      </c>
      <c r="D30" s="3">
        <v>18</v>
      </c>
    </row>
    <row r="31" spans="1:8" x14ac:dyDescent="0.25">
      <c r="A31" s="2">
        <v>26</v>
      </c>
      <c r="B31" s="1" t="s">
        <v>60</v>
      </c>
      <c r="C31" s="2">
        <v>26</v>
      </c>
      <c r="D31" s="3">
        <v>17</v>
      </c>
    </row>
    <row r="32" spans="1:8" x14ac:dyDescent="0.25">
      <c r="A32" s="2">
        <v>27</v>
      </c>
      <c r="B32" s="1" t="s">
        <v>18</v>
      </c>
      <c r="C32" s="2">
        <v>27</v>
      </c>
      <c r="D32" s="3">
        <v>16</v>
      </c>
    </row>
    <row r="33" spans="1:8" x14ac:dyDescent="0.25">
      <c r="A33" s="2">
        <v>28</v>
      </c>
      <c r="B33" s="1" t="s">
        <v>29</v>
      </c>
      <c r="C33" s="2">
        <v>28</v>
      </c>
      <c r="D33" s="3">
        <v>15</v>
      </c>
    </row>
    <row r="34" spans="1:8" x14ac:dyDescent="0.25">
      <c r="A34" s="2">
        <v>29</v>
      </c>
      <c r="B34" s="1" t="s">
        <v>12</v>
      </c>
      <c r="C34" s="2">
        <v>29</v>
      </c>
      <c r="D34" s="3">
        <v>14</v>
      </c>
    </row>
    <row r="35" spans="1:8" x14ac:dyDescent="0.25">
      <c r="A35" s="2">
        <v>30</v>
      </c>
      <c r="B35" s="1" t="s">
        <v>19</v>
      </c>
      <c r="C35" s="2">
        <v>30</v>
      </c>
      <c r="D35" s="3">
        <v>13</v>
      </c>
    </row>
    <row r="36" spans="1:8" x14ac:dyDescent="0.25">
      <c r="A36" s="2">
        <v>31</v>
      </c>
      <c r="B36" s="1" t="s">
        <v>26</v>
      </c>
      <c r="C36" s="2">
        <v>31</v>
      </c>
      <c r="D36" s="3">
        <v>12</v>
      </c>
    </row>
    <row r="37" spans="1:8" x14ac:dyDescent="0.25">
      <c r="A37" s="2">
        <v>32</v>
      </c>
      <c r="B37" s="1" t="s">
        <v>65</v>
      </c>
      <c r="C37" s="2">
        <v>32</v>
      </c>
      <c r="D37" s="3">
        <v>11</v>
      </c>
    </row>
    <row r="38" spans="1:8" x14ac:dyDescent="0.25">
      <c r="A38" s="2">
        <v>33</v>
      </c>
      <c r="B38" s="1" t="s">
        <v>23</v>
      </c>
      <c r="C38" s="2">
        <v>33</v>
      </c>
      <c r="D38" s="3">
        <v>10</v>
      </c>
    </row>
    <row r="39" spans="1:8" x14ac:dyDescent="0.25">
      <c r="A39" s="2">
        <v>34</v>
      </c>
      <c r="B39" s="1" t="s">
        <v>30</v>
      </c>
      <c r="C39" s="2">
        <v>34</v>
      </c>
      <c r="D39" s="3">
        <v>9</v>
      </c>
    </row>
    <row r="40" spans="1:8" x14ac:dyDescent="0.25">
      <c r="A40" s="2">
        <v>35</v>
      </c>
      <c r="B40" s="1" t="s">
        <v>66</v>
      </c>
      <c r="C40" s="2">
        <v>35</v>
      </c>
      <c r="D40" s="3">
        <v>8</v>
      </c>
    </row>
    <row r="41" spans="1:8" x14ac:dyDescent="0.25">
      <c r="A41" s="2">
        <v>36</v>
      </c>
      <c r="B41" s="1" t="s">
        <v>9</v>
      </c>
      <c r="C41" s="2">
        <v>36</v>
      </c>
      <c r="D41" s="3">
        <v>7</v>
      </c>
    </row>
    <row r="42" spans="1:8" x14ac:dyDescent="0.25">
      <c r="A42" s="2">
        <v>37</v>
      </c>
      <c r="B42" s="1" t="s">
        <v>7</v>
      </c>
      <c r="C42" s="2">
        <v>37</v>
      </c>
      <c r="D42" s="3">
        <v>6</v>
      </c>
      <c r="F42" s="6"/>
      <c r="G42" s="6"/>
    </row>
    <row r="43" spans="1:8" x14ac:dyDescent="0.25">
      <c r="A43" s="2">
        <v>38</v>
      </c>
      <c r="B43" s="1" t="s">
        <v>67</v>
      </c>
      <c r="C43" s="2">
        <v>38</v>
      </c>
      <c r="D43" s="3">
        <v>5</v>
      </c>
      <c r="H43" s="6"/>
    </row>
    <row r="44" spans="1:8" x14ac:dyDescent="0.25">
      <c r="A44" s="2">
        <v>39</v>
      </c>
      <c r="B44" s="1" t="s">
        <v>33</v>
      </c>
      <c r="C44" s="2">
        <v>39</v>
      </c>
      <c r="D44" s="3">
        <v>4</v>
      </c>
    </row>
    <row r="45" spans="1:8" x14ac:dyDescent="0.25">
      <c r="A45" s="2">
        <v>40</v>
      </c>
      <c r="B45" s="1" t="s">
        <v>6</v>
      </c>
      <c r="C45" s="2">
        <v>40</v>
      </c>
      <c r="D45" s="3">
        <v>3</v>
      </c>
    </row>
    <row r="46" spans="1:8" x14ac:dyDescent="0.25">
      <c r="A46" s="2">
        <v>41</v>
      </c>
      <c r="B46" s="1" t="s">
        <v>68</v>
      </c>
      <c r="C46" s="2">
        <v>41</v>
      </c>
      <c r="D46" s="3">
        <v>2</v>
      </c>
    </row>
    <row r="47" spans="1:8" x14ac:dyDescent="0.25">
      <c r="A47" s="2">
        <v>42</v>
      </c>
      <c r="B47" s="1" t="s">
        <v>20</v>
      </c>
      <c r="C47" s="2">
        <v>42</v>
      </c>
      <c r="D47" s="3">
        <v>1</v>
      </c>
    </row>
  </sheetData>
  <sortState ref="B7:L48">
    <sortCondition ref="C7:C48"/>
  </sortState>
  <mergeCells count="4">
    <mergeCell ref="A1:D1"/>
    <mergeCell ref="A2:D2"/>
    <mergeCell ref="A3:D3"/>
    <mergeCell ref="F3:H3"/>
  </mergeCells>
  <conditionalFormatting sqref="C6:C47">
    <cfRule type="duplicateValues" dxfId="0" priority="21"/>
  </conditionalFormatting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H6" sqref="H6"/>
    </sheetView>
  </sheetViews>
  <sheetFormatPr defaultRowHeight="15" x14ac:dyDescent="0.25"/>
  <cols>
    <col min="1" max="1" width="5.85546875" style="4" customWidth="1"/>
    <col min="2" max="2" width="25.140625" customWidth="1"/>
    <col min="3" max="6" width="9.7109375" customWidth="1"/>
    <col min="7" max="8" width="9.140625" customWidth="1"/>
    <col min="9" max="9" width="9" bestFit="1" customWidth="1"/>
    <col min="10" max="10" width="7.7109375" customWidth="1"/>
  </cols>
  <sheetData>
    <row r="1" spans="1:10" ht="15.75" x14ac:dyDescent="0.25">
      <c r="A1" s="57" t="s">
        <v>42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5.75" x14ac:dyDescent="0.25">
      <c r="A2" s="57" t="s">
        <v>69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5.75" x14ac:dyDescent="0.25">
      <c r="A3" s="57" t="s">
        <v>43</v>
      </c>
      <c r="B3" s="57"/>
      <c r="C3" s="57"/>
      <c r="D3" s="57"/>
      <c r="E3" s="57"/>
      <c r="F3" s="57"/>
      <c r="G3" s="57"/>
      <c r="H3" s="57"/>
      <c r="I3" s="57"/>
      <c r="J3" s="57"/>
    </row>
    <row r="5" spans="1:10" s="11" customFormat="1" ht="22.5" customHeight="1" x14ac:dyDescent="0.25">
      <c r="A5" s="67" t="s">
        <v>39</v>
      </c>
      <c r="B5" s="67" t="s">
        <v>41</v>
      </c>
      <c r="C5" s="67" t="s">
        <v>55</v>
      </c>
      <c r="D5" s="67" t="s">
        <v>56</v>
      </c>
      <c r="E5" s="67" t="s">
        <v>57</v>
      </c>
      <c r="F5" s="67" t="s">
        <v>58</v>
      </c>
      <c r="G5" s="69" t="s">
        <v>5</v>
      </c>
      <c r="H5" s="67" t="s">
        <v>0</v>
      </c>
      <c r="I5" s="67" t="s">
        <v>1</v>
      </c>
      <c r="J5" s="68" t="s">
        <v>45</v>
      </c>
    </row>
    <row r="6" spans="1:10" x14ac:dyDescent="0.25">
      <c r="A6" s="2">
        <v>1</v>
      </c>
      <c r="B6" s="1" t="s">
        <v>8</v>
      </c>
      <c r="C6" s="2">
        <v>163</v>
      </c>
      <c r="D6" s="2">
        <v>176</v>
      </c>
      <c r="E6" s="2">
        <v>156</v>
      </c>
      <c r="F6" s="2">
        <v>154</v>
      </c>
      <c r="G6" s="2">
        <v>10</v>
      </c>
      <c r="H6" s="2">
        <f>SUM(C6:F6)+G6*4</f>
        <v>689</v>
      </c>
      <c r="I6" s="2">
        <f>ROUNDDOWN(H6/4,0)</f>
        <v>172</v>
      </c>
      <c r="J6" s="2">
        <f>LARGE(C6:F6,1)-SMALL(C6:F6,1)</f>
        <v>22</v>
      </c>
    </row>
    <row r="7" spans="1:10" x14ac:dyDescent="0.25">
      <c r="A7" s="2">
        <v>2</v>
      </c>
      <c r="B7" s="1" t="s">
        <v>36</v>
      </c>
      <c r="C7" s="2">
        <v>176</v>
      </c>
      <c r="D7" s="2">
        <v>142</v>
      </c>
      <c r="E7" s="2">
        <v>165</v>
      </c>
      <c r="F7" s="2">
        <v>194</v>
      </c>
      <c r="G7" s="2"/>
      <c r="H7" s="2">
        <f>SUM(C7:F7)+G7*4</f>
        <v>677</v>
      </c>
      <c r="I7" s="2">
        <f>ROUNDDOWN(H7/4,0)</f>
        <v>169</v>
      </c>
      <c r="J7" s="2">
        <f>LARGE(C7:F7,1)-SMALL(C7:F7,1)</f>
        <v>52</v>
      </c>
    </row>
    <row r="8" spans="1:10" x14ac:dyDescent="0.25">
      <c r="A8" s="2">
        <v>3</v>
      </c>
      <c r="B8" s="1" t="s">
        <v>28</v>
      </c>
      <c r="C8" s="2">
        <v>167</v>
      </c>
      <c r="D8" s="2">
        <v>166</v>
      </c>
      <c r="E8" s="2">
        <v>177</v>
      </c>
      <c r="F8" s="2">
        <v>129</v>
      </c>
      <c r="G8" s="2">
        <v>8</v>
      </c>
      <c r="H8" s="2">
        <f>SUM(C8:F8)+G8*4</f>
        <v>671</v>
      </c>
      <c r="I8" s="2">
        <f>ROUNDDOWN(H8/4,0)</f>
        <v>167</v>
      </c>
      <c r="J8" s="2">
        <f>LARGE(C8:F8,1)-SMALL(C8:F8,1)</f>
        <v>48</v>
      </c>
    </row>
    <row r="9" spans="1:10" x14ac:dyDescent="0.25">
      <c r="A9" s="2">
        <v>4</v>
      </c>
      <c r="B9" s="1" t="s">
        <v>10</v>
      </c>
      <c r="C9" s="2">
        <v>152</v>
      </c>
      <c r="D9" s="2">
        <v>153</v>
      </c>
      <c r="E9" s="2">
        <v>148</v>
      </c>
      <c r="F9" s="2">
        <v>168</v>
      </c>
      <c r="G9" s="2">
        <v>8</v>
      </c>
      <c r="H9" s="2">
        <f>SUM(C9:F9)+G9*4</f>
        <v>653</v>
      </c>
      <c r="I9" s="2">
        <f>ROUNDDOWN(H9/4,0)</f>
        <v>163</v>
      </c>
      <c r="J9" s="2">
        <f>LARGE(C9:F9,1)-SMALL(C9:F9,1)</f>
        <v>20</v>
      </c>
    </row>
    <row r="10" spans="1:10" x14ac:dyDescent="0.25">
      <c r="A10" s="2">
        <v>5</v>
      </c>
      <c r="B10" s="1" t="s">
        <v>31</v>
      </c>
      <c r="C10" s="2">
        <v>148</v>
      </c>
      <c r="D10" s="2">
        <v>150</v>
      </c>
      <c r="E10" s="2">
        <v>161</v>
      </c>
      <c r="F10" s="2">
        <v>169</v>
      </c>
      <c r="G10" s="2">
        <v>6</v>
      </c>
      <c r="H10" s="2">
        <f>SUM(C10:F10)+G10*4</f>
        <v>652</v>
      </c>
      <c r="I10" s="2">
        <f>ROUNDDOWN(H10/4,0)</f>
        <v>163</v>
      </c>
      <c r="J10" s="2">
        <f>LARGE(C10:F10,1)-SMALL(C10:F10,1)</f>
        <v>21</v>
      </c>
    </row>
    <row r="11" spans="1:10" x14ac:dyDescent="0.25">
      <c r="A11" s="2">
        <v>6</v>
      </c>
      <c r="B11" s="1" t="s">
        <v>35</v>
      </c>
      <c r="C11" s="2">
        <v>135</v>
      </c>
      <c r="D11" s="2">
        <v>178</v>
      </c>
      <c r="E11" s="2">
        <v>169</v>
      </c>
      <c r="F11" s="2">
        <v>165</v>
      </c>
      <c r="G11" s="2"/>
      <c r="H11" s="2">
        <f>SUM(C11:F11)+G11*4</f>
        <v>647</v>
      </c>
      <c r="I11" s="2">
        <f>ROUNDDOWN(H11/4,0)</f>
        <v>161</v>
      </c>
      <c r="J11" s="2">
        <f>LARGE(C11:F11,1)-SMALL(C11:F11,1)</f>
        <v>43</v>
      </c>
    </row>
    <row r="12" spans="1:10" x14ac:dyDescent="0.25">
      <c r="A12" s="2">
        <v>7</v>
      </c>
      <c r="B12" s="1" t="s">
        <v>59</v>
      </c>
      <c r="C12" s="2">
        <v>161</v>
      </c>
      <c r="D12" s="2">
        <v>152</v>
      </c>
      <c r="E12" s="2">
        <v>152</v>
      </c>
      <c r="F12" s="2">
        <v>179</v>
      </c>
      <c r="G12" s="2"/>
      <c r="H12" s="2">
        <f>SUM(C12:F12)+G12*4</f>
        <v>644</v>
      </c>
      <c r="I12" s="2">
        <f>ROUNDDOWN(H12/4,0)</f>
        <v>161</v>
      </c>
      <c r="J12" s="2">
        <f>LARGE(C12:F12,1)-SMALL(C12:F12,1)</f>
        <v>27</v>
      </c>
    </row>
    <row r="13" spans="1:10" x14ac:dyDescent="0.25">
      <c r="A13" s="2">
        <v>8</v>
      </c>
      <c r="B13" s="1" t="s">
        <v>61</v>
      </c>
      <c r="C13" s="2">
        <v>172</v>
      </c>
      <c r="D13" s="2">
        <v>166</v>
      </c>
      <c r="E13" s="2">
        <v>131</v>
      </c>
      <c r="F13" s="2">
        <v>173</v>
      </c>
      <c r="G13" s="2"/>
      <c r="H13" s="2">
        <f>SUM(C13:F13)+G13*4</f>
        <v>642</v>
      </c>
      <c r="I13" s="2">
        <f>ROUNDDOWN(H13/4,0)</f>
        <v>160</v>
      </c>
      <c r="J13" s="2">
        <f>LARGE(C13:F13,1)-SMALL(C13:F13,1)</f>
        <v>42</v>
      </c>
    </row>
    <row r="14" spans="1:10" x14ac:dyDescent="0.25">
      <c r="A14" s="2">
        <v>9</v>
      </c>
      <c r="B14" s="1" t="s">
        <v>15</v>
      </c>
      <c r="C14" s="2">
        <v>156</v>
      </c>
      <c r="D14" s="2">
        <v>172</v>
      </c>
      <c r="E14" s="2">
        <v>186</v>
      </c>
      <c r="F14" s="2">
        <v>125</v>
      </c>
      <c r="G14" s="2"/>
      <c r="H14" s="2">
        <f>SUM(C14:F14)+G14*4</f>
        <v>639</v>
      </c>
      <c r="I14" s="2">
        <f>ROUNDDOWN(H14/4,0)</f>
        <v>159</v>
      </c>
      <c r="J14" s="2">
        <f>LARGE(C14:F14,1)-SMALL(C14:F14,1)</f>
        <v>61</v>
      </c>
    </row>
    <row r="15" spans="1:10" x14ac:dyDescent="0.25">
      <c r="A15" s="2">
        <v>10</v>
      </c>
      <c r="B15" s="1" t="s">
        <v>62</v>
      </c>
      <c r="C15" s="2">
        <v>136</v>
      </c>
      <c r="D15" s="2">
        <v>143</v>
      </c>
      <c r="E15" s="2">
        <v>160</v>
      </c>
      <c r="F15" s="2">
        <v>163</v>
      </c>
      <c r="G15" s="2">
        <v>8</v>
      </c>
      <c r="H15" s="2">
        <f>SUM(C15:F15)+G15*4</f>
        <v>634</v>
      </c>
      <c r="I15" s="2">
        <f>ROUNDDOWN(H15/4,0)</f>
        <v>158</v>
      </c>
      <c r="J15" s="2">
        <f>LARGE(C15:F15,1)-SMALL(C15:F15,1)</f>
        <v>27</v>
      </c>
    </row>
    <row r="16" spans="1:10" x14ac:dyDescent="0.25">
      <c r="A16" s="2">
        <v>11</v>
      </c>
      <c r="B16" s="1" t="s">
        <v>34</v>
      </c>
      <c r="C16" s="2">
        <v>139</v>
      </c>
      <c r="D16" s="2">
        <v>144</v>
      </c>
      <c r="E16" s="2">
        <v>137</v>
      </c>
      <c r="F16" s="2">
        <v>178</v>
      </c>
      <c r="G16" s="2">
        <v>8</v>
      </c>
      <c r="H16" s="2">
        <f>SUM(C16:F16)+G16*4</f>
        <v>630</v>
      </c>
      <c r="I16" s="2">
        <f>ROUNDDOWN(H16/4,0)</f>
        <v>157</v>
      </c>
      <c r="J16" s="2">
        <f>LARGE(C16:F16,1)-SMALL(C16:F16,1)</f>
        <v>41</v>
      </c>
    </row>
    <row r="17" spans="1:10" x14ac:dyDescent="0.25">
      <c r="A17" s="2">
        <v>12</v>
      </c>
      <c r="B17" s="1" t="s">
        <v>21</v>
      </c>
      <c r="C17" s="2">
        <v>126</v>
      </c>
      <c r="D17" s="2">
        <v>157</v>
      </c>
      <c r="E17" s="2">
        <v>148</v>
      </c>
      <c r="F17" s="2">
        <v>179</v>
      </c>
      <c r="G17" s="2"/>
      <c r="H17" s="2">
        <f>SUM(C17:F17)+G17*4</f>
        <v>610</v>
      </c>
      <c r="I17" s="2">
        <f>ROUNDDOWN(H17/4,0)</f>
        <v>152</v>
      </c>
      <c r="J17" s="2">
        <f>LARGE(C17:F17,1)-SMALL(C17:F17,1)</f>
        <v>53</v>
      </c>
    </row>
    <row r="18" spans="1:10" x14ac:dyDescent="0.25">
      <c r="A18" s="2">
        <v>13</v>
      </c>
      <c r="B18" s="1" t="s">
        <v>37</v>
      </c>
      <c r="C18" s="2">
        <v>159</v>
      </c>
      <c r="D18" s="2">
        <v>143</v>
      </c>
      <c r="E18" s="2">
        <v>166</v>
      </c>
      <c r="F18" s="2">
        <v>138</v>
      </c>
      <c r="G18" s="2"/>
      <c r="H18" s="2">
        <f>SUM(C18:F18)+G18*4</f>
        <v>606</v>
      </c>
      <c r="I18" s="2">
        <f>ROUNDDOWN(H18/4,0)</f>
        <v>151</v>
      </c>
      <c r="J18" s="2">
        <f>LARGE(C18:F18,1)-SMALL(C18:F18,1)</f>
        <v>28</v>
      </c>
    </row>
    <row r="19" spans="1:10" x14ac:dyDescent="0.25">
      <c r="A19" s="2">
        <v>14</v>
      </c>
      <c r="B19" s="1" t="s">
        <v>32</v>
      </c>
      <c r="C19" s="2">
        <v>176</v>
      </c>
      <c r="D19" s="2">
        <v>140</v>
      </c>
      <c r="E19" s="2">
        <v>125</v>
      </c>
      <c r="F19" s="2">
        <v>139</v>
      </c>
      <c r="G19" s="2">
        <v>4</v>
      </c>
      <c r="H19" s="2">
        <f>SUM(C19:F19)+G19*4</f>
        <v>596</v>
      </c>
      <c r="I19" s="2">
        <f>ROUNDDOWN(H19/4,0)</f>
        <v>149</v>
      </c>
      <c r="J19" s="2">
        <f>LARGE(C19:F19,1)-SMALL(C19:F19,1)</f>
        <v>51</v>
      </c>
    </row>
    <row r="20" spans="1:10" x14ac:dyDescent="0.25">
      <c r="A20" s="2">
        <v>15</v>
      </c>
      <c r="B20" s="1" t="s">
        <v>22</v>
      </c>
      <c r="C20" s="2">
        <v>142</v>
      </c>
      <c r="D20" s="2">
        <v>156</v>
      </c>
      <c r="E20" s="2">
        <v>131</v>
      </c>
      <c r="F20" s="2">
        <v>166</v>
      </c>
      <c r="G20" s="2"/>
      <c r="H20" s="2">
        <f>SUM(C20:F20)+G20*4</f>
        <v>595</v>
      </c>
      <c r="I20" s="2">
        <f>ROUNDDOWN(H20/4,0)</f>
        <v>148</v>
      </c>
      <c r="J20" s="2">
        <f>LARGE(C20:F20,1)-SMALL(C20:F20,1)</f>
        <v>35</v>
      </c>
    </row>
    <row r="21" spans="1:10" x14ac:dyDescent="0.25">
      <c r="A21" s="2">
        <v>16</v>
      </c>
      <c r="B21" s="1" t="s">
        <v>13</v>
      </c>
      <c r="C21" s="2">
        <v>134</v>
      </c>
      <c r="D21" s="2">
        <v>146</v>
      </c>
      <c r="E21" s="2">
        <v>172</v>
      </c>
      <c r="F21" s="2">
        <v>127</v>
      </c>
      <c r="G21" s="2"/>
      <c r="H21" s="2">
        <f>SUM(C21:F21)+G21*4</f>
        <v>579</v>
      </c>
      <c r="I21" s="2">
        <f>ROUNDDOWN(H21/4,0)</f>
        <v>144</v>
      </c>
      <c r="J21" s="2">
        <f>LARGE(C21:F21,1)-SMALL(C21:F21,1)</f>
        <v>45</v>
      </c>
    </row>
    <row r="22" spans="1:10" ht="8.25" customHeight="1" x14ac:dyDescent="0.25">
      <c r="A22" s="3"/>
      <c r="B22" s="10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2">
        <v>17</v>
      </c>
      <c r="B23" s="1" t="s">
        <v>17</v>
      </c>
      <c r="C23" s="2">
        <v>120</v>
      </c>
      <c r="D23" s="2">
        <v>124</v>
      </c>
      <c r="E23" s="2">
        <v>158</v>
      </c>
      <c r="F23" s="2">
        <v>172</v>
      </c>
      <c r="G23" s="2"/>
      <c r="H23" s="2">
        <f>SUM(C23:F23)+G23*4</f>
        <v>574</v>
      </c>
      <c r="I23" s="2">
        <f>ROUNDDOWN(H23/4,0)</f>
        <v>143</v>
      </c>
      <c r="J23" s="2">
        <f>LARGE(C23:F23,1)-SMALL(C23:F23,1)</f>
        <v>52</v>
      </c>
    </row>
    <row r="24" spans="1:10" x14ac:dyDescent="0.25">
      <c r="A24" s="2">
        <v>18</v>
      </c>
      <c r="B24" s="1" t="s">
        <v>63</v>
      </c>
      <c r="C24" s="2">
        <v>114</v>
      </c>
      <c r="D24" s="2">
        <v>179</v>
      </c>
      <c r="E24" s="2">
        <v>163</v>
      </c>
      <c r="F24" s="2">
        <v>116</v>
      </c>
      <c r="G24" s="2"/>
      <c r="H24" s="2">
        <f>SUM(C24:F24)+G24*4</f>
        <v>572</v>
      </c>
      <c r="I24" s="2">
        <f>ROUNDDOWN(H24/4,0)</f>
        <v>143</v>
      </c>
      <c r="J24" s="2">
        <f>LARGE(C24:F24,1)-SMALL(C24:F24,1)</f>
        <v>65</v>
      </c>
    </row>
    <row r="25" spans="1:10" x14ac:dyDescent="0.25">
      <c r="A25" s="2">
        <v>19</v>
      </c>
      <c r="B25" s="1" t="s">
        <v>14</v>
      </c>
      <c r="C25" s="2">
        <v>111</v>
      </c>
      <c r="D25" s="2">
        <v>147</v>
      </c>
      <c r="E25" s="2">
        <v>160</v>
      </c>
      <c r="F25" s="2">
        <v>143</v>
      </c>
      <c r="G25" s="2"/>
      <c r="H25" s="2">
        <f>SUM(C25:F25)+G25*4</f>
        <v>561</v>
      </c>
      <c r="I25" s="2">
        <f>ROUNDDOWN(H25/4,0)</f>
        <v>140</v>
      </c>
      <c r="J25" s="2">
        <f>LARGE(C25:F25,1)-SMALL(C25:F25,1)</f>
        <v>49</v>
      </c>
    </row>
    <row r="26" spans="1:10" x14ac:dyDescent="0.25">
      <c r="A26" s="2">
        <v>20</v>
      </c>
      <c r="B26" s="1" t="s">
        <v>27</v>
      </c>
      <c r="C26" s="2">
        <v>124</v>
      </c>
      <c r="D26" s="2">
        <v>138</v>
      </c>
      <c r="E26" s="2">
        <v>139</v>
      </c>
      <c r="F26" s="2">
        <v>119</v>
      </c>
      <c r="G26" s="2">
        <v>10</v>
      </c>
      <c r="H26" s="2">
        <f>SUM(C26:F26)+G26*4</f>
        <v>560</v>
      </c>
      <c r="I26" s="2">
        <f>ROUNDDOWN(H26/4,0)</f>
        <v>140</v>
      </c>
      <c r="J26" s="2">
        <f>LARGE(C26:F26,1)-SMALL(C26:F26,1)</f>
        <v>20</v>
      </c>
    </row>
    <row r="27" spans="1:10" x14ac:dyDescent="0.25">
      <c r="A27" s="2">
        <v>21</v>
      </c>
      <c r="B27" s="1" t="s">
        <v>24</v>
      </c>
      <c r="C27" s="2">
        <v>168</v>
      </c>
      <c r="D27" s="2">
        <v>122</v>
      </c>
      <c r="E27" s="2">
        <v>138</v>
      </c>
      <c r="F27" s="2">
        <v>123</v>
      </c>
      <c r="G27" s="2"/>
      <c r="H27" s="2">
        <f>SUM(C27:F27)+G27*4</f>
        <v>551</v>
      </c>
      <c r="I27" s="2">
        <f>ROUNDDOWN(H27/4,0)</f>
        <v>137</v>
      </c>
      <c r="J27" s="2">
        <f>LARGE(C27:F27,1)-SMALL(C27:F27,1)</f>
        <v>46</v>
      </c>
    </row>
    <row r="28" spans="1:10" x14ac:dyDescent="0.25">
      <c r="A28" s="2">
        <v>22</v>
      </c>
      <c r="B28" s="1" t="s">
        <v>64</v>
      </c>
      <c r="C28" s="2">
        <v>116</v>
      </c>
      <c r="D28" s="2">
        <v>133</v>
      </c>
      <c r="E28" s="2">
        <v>165</v>
      </c>
      <c r="F28" s="2">
        <v>93</v>
      </c>
      <c r="G28" s="2">
        <v>8</v>
      </c>
      <c r="H28" s="2">
        <f>SUM(C28:F28)+G28*4</f>
        <v>539</v>
      </c>
      <c r="I28" s="2">
        <f>ROUNDDOWN(H28/4,0)</f>
        <v>134</v>
      </c>
      <c r="J28" s="2">
        <f>LARGE(C28:F28,1)-SMALL(C28:F28,1)</f>
        <v>72</v>
      </c>
    </row>
    <row r="29" spans="1:10" x14ac:dyDescent="0.25">
      <c r="A29" s="2">
        <v>23</v>
      </c>
      <c r="B29" s="1" t="s">
        <v>16</v>
      </c>
      <c r="C29" s="2">
        <v>133</v>
      </c>
      <c r="D29" s="2">
        <v>168</v>
      </c>
      <c r="E29" s="2">
        <v>131</v>
      </c>
      <c r="F29" s="2">
        <v>99</v>
      </c>
      <c r="G29" s="2"/>
      <c r="H29" s="2">
        <f>SUM(C29:F29)+G29*4</f>
        <v>531</v>
      </c>
      <c r="I29" s="2">
        <f>ROUNDDOWN(H29/4,0)</f>
        <v>132</v>
      </c>
      <c r="J29" s="2">
        <f>LARGE(C29:F29,1)-SMALL(C29:F29,1)</f>
        <v>69</v>
      </c>
    </row>
    <row r="30" spans="1:10" x14ac:dyDescent="0.25">
      <c r="A30" s="2">
        <v>24</v>
      </c>
      <c r="B30" s="1" t="s">
        <v>25</v>
      </c>
      <c r="C30" s="2">
        <v>105</v>
      </c>
      <c r="D30" s="2">
        <v>153</v>
      </c>
      <c r="E30" s="2">
        <v>117</v>
      </c>
      <c r="F30" s="2">
        <v>129</v>
      </c>
      <c r="G30" s="2">
        <v>6</v>
      </c>
      <c r="H30" s="2">
        <f>SUM(C30:F30)+G30*4</f>
        <v>528</v>
      </c>
      <c r="I30" s="2">
        <f>ROUNDDOWN(H30/4,0)</f>
        <v>132</v>
      </c>
      <c r="J30" s="2">
        <f>LARGE(C30:F30,1)-SMALL(C30:F30,1)</f>
        <v>48</v>
      </c>
    </row>
    <row r="31" spans="1:10" x14ac:dyDescent="0.25">
      <c r="A31" s="2">
        <v>25</v>
      </c>
      <c r="B31" s="1" t="s">
        <v>11</v>
      </c>
      <c r="C31" s="2">
        <v>138</v>
      </c>
      <c r="D31" s="2">
        <v>117</v>
      </c>
      <c r="E31" s="2">
        <v>141</v>
      </c>
      <c r="F31" s="2">
        <v>132</v>
      </c>
      <c r="G31" s="2"/>
      <c r="H31" s="2">
        <f>SUM(C31:F31)+G31*4</f>
        <v>528</v>
      </c>
      <c r="I31" s="2">
        <f>ROUNDDOWN(H31/4,0)</f>
        <v>132</v>
      </c>
      <c r="J31" s="2">
        <f>LARGE(C31:F31,1)-SMALL(C31:F31,1)</f>
        <v>24</v>
      </c>
    </row>
    <row r="32" spans="1:10" x14ac:dyDescent="0.25">
      <c r="A32" s="2">
        <v>26</v>
      </c>
      <c r="B32" s="1" t="s">
        <v>60</v>
      </c>
      <c r="C32" s="2">
        <v>147</v>
      </c>
      <c r="D32" s="2">
        <v>126</v>
      </c>
      <c r="E32" s="2">
        <v>138</v>
      </c>
      <c r="F32" s="2">
        <v>113</v>
      </c>
      <c r="G32" s="2"/>
      <c r="H32" s="2">
        <f>SUM(C32:F32)+G32*4</f>
        <v>524</v>
      </c>
      <c r="I32" s="2">
        <f>ROUNDDOWN(H32/4,0)</f>
        <v>131</v>
      </c>
      <c r="J32" s="2">
        <f>LARGE(C32:F32,1)-SMALL(C32:F32,1)</f>
        <v>34</v>
      </c>
    </row>
    <row r="33" spans="1:10" x14ac:dyDescent="0.25">
      <c r="A33" s="2">
        <v>27</v>
      </c>
      <c r="B33" s="1" t="s">
        <v>18</v>
      </c>
      <c r="C33" s="2">
        <v>114</v>
      </c>
      <c r="D33" s="2">
        <v>117</v>
      </c>
      <c r="E33" s="2">
        <v>138</v>
      </c>
      <c r="F33" s="2">
        <v>154</v>
      </c>
      <c r="G33" s="2"/>
      <c r="H33" s="2">
        <f>SUM(C33:F33)+G33*4</f>
        <v>523</v>
      </c>
      <c r="I33" s="2">
        <f>ROUNDDOWN(H33/4,0)</f>
        <v>130</v>
      </c>
      <c r="J33" s="2">
        <f>LARGE(C33:F33,1)-SMALL(C33:F33,1)</f>
        <v>40</v>
      </c>
    </row>
    <row r="34" spans="1:10" x14ac:dyDescent="0.25">
      <c r="A34" s="2">
        <v>28</v>
      </c>
      <c r="B34" s="1" t="s">
        <v>29</v>
      </c>
      <c r="C34" s="2">
        <v>151</v>
      </c>
      <c r="D34" s="2">
        <v>97</v>
      </c>
      <c r="E34" s="2">
        <v>98</v>
      </c>
      <c r="F34" s="2">
        <v>93</v>
      </c>
      <c r="G34" s="2">
        <v>20</v>
      </c>
      <c r="H34" s="2">
        <f>SUM(C34:F34)+G34*4</f>
        <v>519</v>
      </c>
      <c r="I34" s="2">
        <f>ROUNDDOWN(H34/4,0)</f>
        <v>129</v>
      </c>
      <c r="J34" s="2">
        <f>LARGE(C34:F34,1)-SMALL(C34:F34,1)</f>
        <v>58</v>
      </c>
    </row>
    <row r="35" spans="1:10" x14ac:dyDescent="0.25">
      <c r="A35" s="2">
        <v>29</v>
      </c>
      <c r="B35" s="1" t="s">
        <v>12</v>
      </c>
      <c r="C35" s="2">
        <v>92</v>
      </c>
      <c r="D35" s="2">
        <v>146</v>
      </c>
      <c r="E35" s="2">
        <v>156</v>
      </c>
      <c r="F35" s="2">
        <v>111</v>
      </c>
      <c r="G35" s="2"/>
      <c r="H35" s="2">
        <f>SUM(C35:F35)+G35*4</f>
        <v>505</v>
      </c>
      <c r="I35" s="2">
        <f>ROUNDDOWN(H35/4,0)</f>
        <v>126</v>
      </c>
      <c r="J35" s="2">
        <f>LARGE(C35:F35,1)-SMALL(C35:F35,1)</f>
        <v>64</v>
      </c>
    </row>
    <row r="36" spans="1:10" x14ac:dyDescent="0.25">
      <c r="A36" s="2">
        <v>30</v>
      </c>
      <c r="B36" s="1" t="s">
        <v>19</v>
      </c>
      <c r="C36" s="2">
        <v>136</v>
      </c>
      <c r="D36" s="2">
        <v>113</v>
      </c>
      <c r="E36" s="2">
        <v>130</v>
      </c>
      <c r="F36" s="2">
        <v>124</v>
      </c>
      <c r="G36" s="2"/>
      <c r="H36" s="2">
        <f>SUM(C36:F36)+G36*4</f>
        <v>503</v>
      </c>
      <c r="I36" s="2">
        <f>ROUNDDOWN(H36/4,0)</f>
        <v>125</v>
      </c>
      <c r="J36" s="2">
        <f>LARGE(C36:F36,1)-SMALL(C36:F36,1)</f>
        <v>23</v>
      </c>
    </row>
    <row r="37" spans="1:10" x14ac:dyDescent="0.25">
      <c r="A37" s="2">
        <v>31</v>
      </c>
      <c r="B37" s="1" t="s">
        <v>26</v>
      </c>
      <c r="C37" s="2">
        <v>132</v>
      </c>
      <c r="D37" s="2">
        <v>146</v>
      </c>
      <c r="E37" s="2">
        <v>123</v>
      </c>
      <c r="F37" s="2">
        <v>100</v>
      </c>
      <c r="G37" s="2"/>
      <c r="H37" s="2">
        <f>SUM(C37:F37)+G37*4</f>
        <v>501</v>
      </c>
      <c r="I37" s="2">
        <f>ROUNDDOWN(H37/4,0)</f>
        <v>125</v>
      </c>
      <c r="J37" s="2">
        <f>LARGE(C37:F37,1)-SMALL(C37:F37,1)</f>
        <v>46</v>
      </c>
    </row>
    <row r="38" spans="1:10" x14ac:dyDescent="0.25">
      <c r="A38" s="2">
        <v>32</v>
      </c>
      <c r="B38" s="1" t="s">
        <v>65</v>
      </c>
      <c r="C38" s="2">
        <v>132</v>
      </c>
      <c r="D38" s="2">
        <v>142</v>
      </c>
      <c r="E38" s="2">
        <v>98</v>
      </c>
      <c r="F38" s="2">
        <v>126</v>
      </c>
      <c r="G38" s="2"/>
      <c r="H38" s="2">
        <f>SUM(C38:F38)+G38*4</f>
        <v>498</v>
      </c>
      <c r="I38" s="2">
        <f>ROUNDDOWN(H38/4,0)</f>
        <v>124</v>
      </c>
      <c r="J38" s="2">
        <f>LARGE(C38:F38,1)-SMALL(C38:F38,1)</f>
        <v>44</v>
      </c>
    </row>
    <row r="39" spans="1:10" x14ac:dyDescent="0.25">
      <c r="A39" s="2">
        <v>33</v>
      </c>
      <c r="B39" s="1" t="s">
        <v>23</v>
      </c>
      <c r="C39" s="2">
        <v>123</v>
      </c>
      <c r="D39" s="2">
        <v>125</v>
      </c>
      <c r="E39" s="2">
        <v>122</v>
      </c>
      <c r="F39" s="2">
        <v>125</v>
      </c>
      <c r="G39" s="2"/>
      <c r="H39" s="2">
        <f>SUM(C39:F39)+G39*4</f>
        <v>495</v>
      </c>
      <c r="I39" s="2">
        <f>ROUNDDOWN(H39/4,0)</f>
        <v>123</v>
      </c>
      <c r="J39" s="70">
        <f>LARGE(C39:F39,1)-SMALL(C39:F39,1)</f>
        <v>3</v>
      </c>
    </row>
    <row r="40" spans="1:10" x14ac:dyDescent="0.25">
      <c r="A40" s="2">
        <v>34</v>
      </c>
      <c r="B40" s="1" t="s">
        <v>30</v>
      </c>
      <c r="C40" s="2">
        <v>133</v>
      </c>
      <c r="D40" s="2">
        <v>109</v>
      </c>
      <c r="E40" s="2">
        <v>128</v>
      </c>
      <c r="F40" s="2">
        <v>118</v>
      </c>
      <c r="G40" s="2"/>
      <c r="H40" s="2">
        <f>SUM(C40:F40)+G40*4</f>
        <v>488</v>
      </c>
      <c r="I40" s="2">
        <f>ROUNDDOWN(H40/4,0)</f>
        <v>122</v>
      </c>
      <c r="J40" s="2">
        <f>LARGE(C40:F40,1)-SMALL(C40:F40,1)</f>
        <v>24</v>
      </c>
    </row>
    <row r="41" spans="1:10" x14ac:dyDescent="0.25">
      <c r="A41" s="2">
        <v>35</v>
      </c>
      <c r="B41" s="1" t="s">
        <v>66</v>
      </c>
      <c r="C41" s="2">
        <v>118</v>
      </c>
      <c r="D41" s="2">
        <v>130</v>
      </c>
      <c r="E41" s="2">
        <v>130</v>
      </c>
      <c r="F41" s="2">
        <v>106</v>
      </c>
      <c r="G41" s="2"/>
      <c r="H41" s="2">
        <f>SUM(C41:F41)+G41*4</f>
        <v>484</v>
      </c>
      <c r="I41" s="2">
        <f>ROUNDDOWN(H41/4,0)</f>
        <v>121</v>
      </c>
      <c r="J41" s="2">
        <f>LARGE(C41:F41,1)-SMALL(C41:F41,1)</f>
        <v>24</v>
      </c>
    </row>
    <row r="42" spans="1:10" x14ac:dyDescent="0.25">
      <c r="A42" s="2">
        <v>36</v>
      </c>
      <c r="B42" s="1" t="s">
        <v>9</v>
      </c>
      <c r="C42" s="2">
        <v>99</v>
      </c>
      <c r="D42" s="2">
        <v>109</v>
      </c>
      <c r="E42" s="2">
        <v>111</v>
      </c>
      <c r="F42" s="2">
        <v>142</v>
      </c>
      <c r="G42" s="2"/>
      <c r="H42" s="2">
        <f>SUM(C42:F42)+G42*4</f>
        <v>461</v>
      </c>
      <c r="I42" s="2">
        <f>ROUNDDOWN(H42/4,0)</f>
        <v>115</v>
      </c>
      <c r="J42" s="2">
        <f>LARGE(C42:F42,1)-SMALL(C42:F42,1)</f>
        <v>43</v>
      </c>
    </row>
    <row r="43" spans="1:10" x14ac:dyDescent="0.25">
      <c r="A43" s="2">
        <v>37</v>
      </c>
      <c r="B43" s="1" t="s">
        <v>7</v>
      </c>
      <c r="C43" s="2">
        <v>60</v>
      </c>
      <c r="D43" s="2">
        <v>129</v>
      </c>
      <c r="E43" s="2">
        <v>113</v>
      </c>
      <c r="F43" s="2">
        <v>91</v>
      </c>
      <c r="G43" s="2">
        <v>8</v>
      </c>
      <c r="H43" s="2">
        <f>SUM(C43:F43)+G43*4</f>
        <v>425</v>
      </c>
      <c r="I43" s="2">
        <f>ROUNDDOWN(H43/4,0)</f>
        <v>106</v>
      </c>
      <c r="J43" s="2">
        <f>LARGE(C43:F43,1)-SMALL(C43:F43,1)</f>
        <v>69</v>
      </c>
    </row>
    <row r="44" spans="1:10" x14ac:dyDescent="0.25">
      <c r="A44" s="2">
        <v>38</v>
      </c>
      <c r="B44" s="1" t="s">
        <v>67</v>
      </c>
      <c r="C44" s="2">
        <v>106</v>
      </c>
      <c r="D44" s="2">
        <v>102</v>
      </c>
      <c r="E44" s="2">
        <v>106</v>
      </c>
      <c r="F44" s="2">
        <v>110</v>
      </c>
      <c r="G44" s="2"/>
      <c r="H44" s="2">
        <f>SUM(C44:F44)+G44*4</f>
        <v>424</v>
      </c>
      <c r="I44" s="2">
        <f>ROUNDDOWN(H44/4,0)</f>
        <v>106</v>
      </c>
      <c r="J44" s="2">
        <f>LARGE(C44:F44,1)-SMALL(C44:F44,1)</f>
        <v>8</v>
      </c>
    </row>
    <row r="45" spans="1:10" x14ac:dyDescent="0.25">
      <c r="A45" s="2">
        <v>39</v>
      </c>
      <c r="B45" s="1" t="s">
        <v>33</v>
      </c>
      <c r="C45" s="2">
        <v>93</v>
      </c>
      <c r="D45" s="2">
        <v>117</v>
      </c>
      <c r="E45" s="2">
        <v>94</v>
      </c>
      <c r="F45" s="2">
        <v>118</v>
      </c>
      <c r="G45" s="2"/>
      <c r="H45" s="2">
        <f>SUM(C45:F45)+G45*4</f>
        <v>422</v>
      </c>
      <c r="I45" s="2">
        <f>ROUNDDOWN(H45/4,0)</f>
        <v>105</v>
      </c>
      <c r="J45" s="2">
        <f>LARGE(C45:F45,1)-SMALL(C45:F45,1)</f>
        <v>25</v>
      </c>
    </row>
    <row r="46" spans="1:10" x14ac:dyDescent="0.25">
      <c r="A46" s="2">
        <v>40</v>
      </c>
      <c r="B46" s="1" t="s">
        <v>6</v>
      </c>
      <c r="C46" s="2">
        <v>132</v>
      </c>
      <c r="D46" s="2">
        <v>82</v>
      </c>
      <c r="E46" s="2">
        <v>108</v>
      </c>
      <c r="F46" s="2">
        <v>99</v>
      </c>
      <c r="G46" s="2"/>
      <c r="H46" s="2">
        <f>SUM(C46:F46)+G46*4</f>
        <v>421</v>
      </c>
      <c r="I46" s="2">
        <f>ROUNDDOWN(H46/4,0)</f>
        <v>105</v>
      </c>
      <c r="J46" s="2">
        <f>LARGE(C46:F46,1)-SMALL(C46:F46,1)</f>
        <v>50</v>
      </c>
    </row>
    <row r="47" spans="1:10" x14ac:dyDescent="0.25">
      <c r="A47" s="2">
        <v>41</v>
      </c>
      <c r="B47" s="1" t="s">
        <v>68</v>
      </c>
      <c r="C47" s="2">
        <v>119</v>
      </c>
      <c r="D47" s="2">
        <v>109</v>
      </c>
      <c r="E47" s="2">
        <v>100</v>
      </c>
      <c r="F47" s="2">
        <v>91</v>
      </c>
      <c r="G47" s="2"/>
      <c r="H47" s="2">
        <f>SUM(C47:F47)+G47*4</f>
        <v>419</v>
      </c>
      <c r="I47" s="2">
        <f>ROUNDDOWN(H47/4,0)</f>
        <v>104</v>
      </c>
      <c r="J47" s="2">
        <f>LARGE(C47:F47,1)-SMALL(C47:F47,1)</f>
        <v>28</v>
      </c>
    </row>
    <row r="48" spans="1:10" x14ac:dyDescent="0.25">
      <c r="A48" s="2">
        <v>42</v>
      </c>
      <c r="B48" s="1" t="s">
        <v>20</v>
      </c>
      <c r="C48" s="2">
        <v>100</v>
      </c>
      <c r="D48" s="2">
        <v>109</v>
      </c>
      <c r="E48" s="2">
        <v>112</v>
      </c>
      <c r="F48" s="2">
        <v>86</v>
      </c>
      <c r="G48" s="2"/>
      <c r="H48" s="2">
        <f>SUM(C48:F48)+G48*4</f>
        <v>407</v>
      </c>
      <c r="I48" s="2">
        <f>ROUNDDOWN(H48/4,0)</f>
        <v>101</v>
      </c>
      <c r="J48" s="2">
        <f>LARGE(C48:F48,1)-SMALL(C48:F48,1)</f>
        <v>26</v>
      </c>
    </row>
  </sheetData>
  <sortState ref="B6:J47">
    <sortCondition descending="1" ref="H6:H47"/>
  </sortState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="68" zoomScaleNormal="68" workbookViewId="0">
      <selection activeCell="H1" sqref="H1:I1"/>
    </sheetView>
  </sheetViews>
  <sheetFormatPr defaultRowHeight="17.25" x14ac:dyDescent="0.3"/>
  <cols>
    <col min="1" max="1" width="5" style="12" customWidth="1"/>
    <col min="2" max="3" width="19.7109375" style="16" customWidth="1"/>
    <col min="4" max="7" width="17.85546875" style="16" customWidth="1"/>
    <col min="8" max="9" width="19.7109375" style="16" customWidth="1"/>
    <col min="10" max="13" width="17.85546875" style="16" customWidth="1"/>
    <col min="14" max="15" width="19.7109375" style="16" customWidth="1"/>
    <col min="16" max="16" width="5" style="12" customWidth="1"/>
    <col min="17" max="18" width="15.7109375" style="16" customWidth="1"/>
    <col min="19" max="256" width="9.140625" style="16"/>
    <col min="257" max="257" width="5" style="16" customWidth="1"/>
    <col min="258" max="259" width="19.7109375" style="16" customWidth="1"/>
    <col min="260" max="263" width="17.85546875" style="16" customWidth="1"/>
    <col min="264" max="265" width="19.7109375" style="16" customWidth="1"/>
    <col min="266" max="269" width="17.85546875" style="16" customWidth="1"/>
    <col min="270" max="271" width="19.7109375" style="16" customWidth="1"/>
    <col min="272" max="272" width="5" style="16" customWidth="1"/>
    <col min="273" max="274" width="15.7109375" style="16" customWidth="1"/>
    <col min="275" max="512" width="9.140625" style="16"/>
    <col min="513" max="513" width="5" style="16" customWidth="1"/>
    <col min="514" max="515" width="19.7109375" style="16" customWidth="1"/>
    <col min="516" max="519" width="17.85546875" style="16" customWidth="1"/>
    <col min="520" max="521" width="19.7109375" style="16" customWidth="1"/>
    <col min="522" max="525" width="17.85546875" style="16" customWidth="1"/>
    <col min="526" max="527" width="19.7109375" style="16" customWidth="1"/>
    <col min="528" max="528" width="5" style="16" customWidth="1"/>
    <col min="529" max="530" width="15.7109375" style="16" customWidth="1"/>
    <col min="531" max="768" width="9.140625" style="16"/>
    <col min="769" max="769" width="5" style="16" customWidth="1"/>
    <col min="770" max="771" width="19.7109375" style="16" customWidth="1"/>
    <col min="772" max="775" width="17.85546875" style="16" customWidth="1"/>
    <col min="776" max="777" width="19.7109375" style="16" customWidth="1"/>
    <col min="778" max="781" width="17.85546875" style="16" customWidth="1"/>
    <col min="782" max="783" width="19.7109375" style="16" customWidth="1"/>
    <col min="784" max="784" width="5" style="16" customWidth="1"/>
    <col min="785" max="786" width="15.7109375" style="16" customWidth="1"/>
    <col min="787" max="1024" width="9.140625" style="16"/>
    <col min="1025" max="1025" width="5" style="16" customWidth="1"/>
    <col min="1026" max="1027" width="19.7109375" style="16" customWidth="1"/>
    <col min="1028" max="1031" width="17.85546875" style="16" customWidth="1"/>
    <col min="1032" max="1033" width="19.7109375" style="16" customWidth="1"/>
    <col min="1034" max="1037" width="17.85546875" style="16" customWidth="1"/>
    <col min="1038" max="1039" width="19.7109375" style="16" customWidth="1"/>
    <col min="1040" max="1040" width="5" style="16" customWidth="1"/>
    <col min="1041" max="1042" width="15.7109375" style="16" customWidth="1"/>
    <col min="1043" max="1280" width="9.140625" style="16"/>
    <col min="1281" max="1281" width="5" style="16" customWidth="1"/>
    <col min="1282" max="1283" width="19.7109375" style="16" customWidth="1"/>
    <col min="1284" max="1287" width="17.85546875" style="16" customWidth="1"/>
    <col min="1288" max="1289" width="19.7109375" style="16" customWidth="1"/>
    <col min="1290" max="1293" width="17.85546875" style="16" customWidth="1"/>
    <col min="1294" max="1295" width="19.7109375" style="16" customWidth="1"/>
    <col min="1296" max="1296" width="5" style="16" customWidth="1"/>
    <col min="1297" max="1298" width="15.7109375" style="16" customWidth="1"/>
    <col min="1299" max="1536" width="9.140625" style="16"/>
    <col min="1537" max="1537" width="5" style="16" customWidth="1"/>
    <col min="1538" max="1539" width="19.7109375" style="16" customWidth="1"/>
    <col min="1540" max="1543" width="17.85546875" style="16" customWidth="1"/>
    <col min="1544" max="1545" width="19.7109375" style="16" customWidth="1"/>
    <col min="1546" max="1549" width="17.85546875" style="16" customWidth="1"/>
    <col min="1550" max="1551" width="19.7109375" style="16" customWidth="1"/>
    <col min="1552" max="1552" width="5" style="16" customWidth="1"/>
    <col min="1553" max="1554" width="15.7109375" style="16" customWidth="1"/>
    <col min="1555" max="1792" width="9.140625" style="16"/>
    <col min="1793" max="1793" width="5" style="16" customWidth="1"/>
    <col min="1794" max="1795" width="19.7109375" style="16" customWidth="1"/>
    <col min="1796" max="1799" width="17.85546875" style="16" customWidth="1"/>
    <col min="1800" max="1801" width="19.7109375" style="16" customWidth="1"/>
    <col min="1802" max="1805" width="17.85546875" style="16" customWidth="1"/>
    <col min="1806" max="1807" width="19.7109375" style="16" customWidth="1"/>
    <col min="1808" max="1808" width="5" style="16" customWidth="1"/>
    <col min="1809" max="1810" width="15.7109375" style="16" customWidth="1"/>
    <col min="1811" max="2048" width="9.140625" style="16"/>
    <col min="2049" max="2049" width="5" style="16" customWidth="1"/>
    <col min="2050" max="2051" width="19.7109375" style="16" customWidth="1"/>
    <col min="2052" max="2055" width="17.85546875" style="16" customWidth="1"/>
    <col min="2056" max="2057" width="19.7109375" style="16" customWidth="1"/>
    <col min="2058" max="2061" width="17.85546875" style="16" customWidth="1"/>
    <col min="2062" max="2063" width="19.7109375" style="16" customWidth="1"/>
    <col min="2064" max="2064" width="5" style="16" customWidth="1"/>
    <col min="2065" max="2066" width="15.7109375" style="16" customWidth="1"/>
    <col min="2067" max="2304" width="9.140625" style="16"/>
    <col min="2305" max="2305" width="5" style="16" customWidth="1"/>
    <col min="2306" max="2307" width="19.7109375" style="16" customWidth="1"/>
    <col min="2308" max="2311" width="17.85546875" style="16" customWidth="1"/>
    <col min="2312" max="2313" width="19.7109375" style="16" customWidth="1"/>
    <col min="2314" max="2317" width="17.85546875" style="16" customWidth="1"/>
    <col min="2318" max="2319" width="19.7109375" style="16" customWidth="1"/>
    <col min="2320" max="2320" width="5" style="16" customWidth="1"/>
    <col min="2321" max="2322" width="15.7109375" style="16" customWidth="1"/>
    <col min="2323" max="2560" width="9.140625" style="16"/>
    <col min="2561" max="2561" width="5" style="16" customWidth="1"/>
    <col min="2562" max="2563" width="19.7109375" style="16" customWidth="1"/>
    <col min="2564" max="2567" width="17.85546875" style="16" customWidth="1"/>
    <col min="2568" max="2569" width="19.7109375" style="16" customWidth="1"/>
    <col min="2570" max="2573" width="17.85546875" style="16" customWidth="1"/>
    <col min="2574" max="2575" width="19.7109375" style="16" customWidth="1"/>
    <col min="2576" max="2576" width="5" style="16" customWidth="1"/>
    <col min="2577" max="2578" width="15.7109375" style="16" customWidth="1"/>
    <col min="2579" max="2816" width="9.140625" style="16"/>
    <col min="2817" max="2817" width="5" style="16" customWidth="1"/>
    <col min="2818" max="2819" width="19.7109375" style="16" customWidth="1"/>
    <col min="2820" max="2823" width="17.85546875" style="16" customWidth="1"/>
    <col min="2824" max="2825" width="19.7109375" style="16" customWidth="1"/>
    <col min="2826" max="2829" width="17.85546875" style="16" customWidth="1"/>
    <col min="2830" max="2831" width="19.7109375" style="16" customWidth="1"/>
    <col min="2832" max="2832" width="5" style="16" customWidth="1"/>
    <col min="2833" max="2834" width="15.7109375" style="16" customWidth="1"/>
    <col min="2835" max="3072" width="9.140625" style="16"/>
    <col min="3073" max="3073" width="5" style="16" customWidth="1"/>
    <col min="3074" max="3075" width="19.7109375" style="16" customWidth="1"/>
    <col min="3076" max="3079" width="17.85546875" style="16" customWidth="1"/>
    <col min="3080" max="3081" width="19.7109375" style="16" customWidth="1"/>
    <col min="3082" max="3085" width="17.85546875" style="16" customWidth="1"/>
    <col min="3086" max="3087" width="19.7109375" style="16" customWidth="1"/>
    <col min="3088" max="3088" width="5" style="16" customWidth="1"/>
    <col min="3089" max="3090" width="15.7109375" style="16" customWidth="1"/>
    <col min="3091" max="3328" width="9.140625" style="16"/>
    <col min="3329" max="3329" width="5" style="16" customWidth="1"/>
    <col min="3330" max="3331" width="19.7109375" style="16" customWidth="1"/>
    <col min="3332" max="3335" width="17.85546875" style="16" customWidth="1"/>
    <col min="3336" max="3337" width="19.7109375" style="16" customWidth="1"/>
    <col min="3338" max="3341" width="17.85546875" style="16" customWidth="1"/>
    <col min="3342" max="3343" width="19.7109375" style="16" customWidth="1"/>
    <col min="3344" max="3344" width="5" style="16" customWidth="1"/>
    <col min="3345" max="3346" width="15.7109375" style="16" customWidth="1"/>
    <col min="3347" max="3584" width="9.140625" style="16"/>
    <col min="3585" max="3585" width="5" style="16" customWidth="1"/>
    <col min="3586" max="3587" width="19.7109375" style="16" customWidth="1"/>
    <col min="3588" max="3591" width="17.85546875" style="16" customWidth="1"/>
    <col min="3592" max="3593" width="19.7109375" style="16" customWidth="1"/>
    <col min="3594" max="3597" width="17.85546875" style="16" customWidth="1"/>
    <col min="3598" max="3599" width="19.7109375" style="16" customWidth="1"/>
    <col min="3600" max="3600" width="5" style="16" customWidth="1"/>
    <col min="3601" max="3602" width="15.7109375" style="16" customWidth="1"/>
    <col min="3603" max="3840" width="9.140625" style="16"/>
    <col min="3841" max="3841" width="5" style="16" customWidth="1"/>
    <col min="3842" max="3843" width="19.7109375" style="16" customWidth="1"/>
    <col min="3844" max="3847" width="17.85546875" style="16" customWidth="1"/>
    <col min="3848" max="3849" width="19.7109375" style="16" customWidth="1"/>
    <col min="3850" max="3853" width="17.85546875" style="16" customWidth="1"/>
    <col min="3854" max="3855" width="19.7109375" style="16" customWidth="1"/>
    <col min="3856" max="3856" width="5" style="16" customWidth="1"/>
    <col min="3857" max="3858" width="15.7109375" style="16" customWidth="1"/>
    <col min="3859" max="4096" width="9.140625" style="16"/>
    <col min="4097" max="4097" width="5" style="16" customWidth="1"/>
    <col min="4098" max="4099" width="19.7109375" style="16" customWidth="1"/>
    <col min="4100" max="4103" width="17.85546875" style="16" customWidth="1"/>
    <col min="4104" max="4105" width="19.7109375" style="16" customWidth="1"/>
    <col min="4106" max="4109" width="17.85546875" style="16" customWidth="1"/>
    <col min="4110" max="4111" width="19.7109375" style="16" customWidth="1"/>
    <col min="4112" max="4112" width="5" style="16" customWidth="1"/>
    <col min="4113" max="4114" width="15.7109375" style="16" customWidth="1"/>
    <col min="4115" max="4352" width="9.140625" style="16"/>
    <col min="4353" max="4353" width="5" style="16" customWidth="1"/>
    <col min="4354" max="4355" width="19.7109375" style="16" customWidth="1"/>
    <col min="4356" max="4359" width="17.85546875" style="16" customWidth="1"/>
    <col min="4360" max="4361" width="19.7109375" style="16" customWidth="1"/>
    <col min="4362" max="4365" width="17.85546875" style="16" customWidth="1"/>
    <col min="4366" max="4367" width="19.7109375" style="16" customWidth="1"/>
    <col min="4368" max="4368" width="5" style="16" customWidth="1"/>
    <col min="4369" max="4370" width="15.7109375" style="16" customWidth="1"/>
    <col min="4371" max="4608" width="9.140625" style="16"/>
    <col min="4609" max="4609" width="5" style="16" customWidth="1"/>
    <col min="4610" max="4611" width="19.7109375" style="16" customWidth="1"/>
    <col min="4612" max="4615" width="17.85546875" style="16" customWidth="1"/>
    <col min="4616" max="4617" width="19.7109375" style="16" customWidth="1"/>
    <col min="4618" max="4621" width="17.85546875" style="16" customWidth="1"/>
    <col min="4622" max="4623" width="19.7109375" style="16" customWidth="1"/>
    <col min="4624" max="4624" width="5" style="16" customWidth="1"/>
    <col min="4625" max="4626" width="15.7109375" style="16" customWidth="1"/>
    <col min="4627" max="4864" width="9.140625" style="16"/>
    <col min="4865" max="4865" width="5" style="16" customWidth="1"/>
    <col min="4866" max="4867" width="19.7109375" style="16" customWidth="1"/>
    <col min="4868" max="4871" width="17.85546875" style="16" customWidth="1"/>
    <col min="4872" max="4873" width="19.7109375" style="16" customWidth="1"/>
    <col min="4874" max="4877" width="17.85546875" style="16" customWidth="1"/>
    <col min="4878" max="4879" width="19.7109375" style="16" customWidth="1"/>
    <col min="4880" max="4880" width="5" style="16" customWidth="1"/>
    <col min="4881" max="4882" width="15.7109375" style="16" customWidth="1"/>
    <col min="4883" max="5120" width="9.140625" style="16"/>
    <col min="5121" max="5121" width="5" style="16" customWidth="1"/>
    <col min="5122" max="5123" width="19.7109375" style="16" customWidth="1"/>
    <col min="5124" max="5127" width="17.85546875" style="16" customWidth="1"/>
    <col min="5128" max="5129" width="19.7109375" style="16" customWidth="1"/>
    <col min="5130" max="5133" width="17.85546875" style="16" customWidth="1"/>
    <col min="5134" max="5135" width="19.7109375" style="16" customWidth="1"/>
    <col min="5136" max="5136" width="5" style="16" customWidth="1"/>
    <col min="5137" max="5138" width="15.7109375" style="16" customWidth="1"/>
    <col min="5139" max="5376" width="9.140625" style="16"/>
    <col min="5377" max="5377" width="5" style="16" customWidth="1"/>
    <col min="5378" max="5379" width="19.7109375" style="16" customWidth="1"/>
    <col min="5380" max="5383" width="17.85546875" style="16" customWidth="1"/>
    <col min="5384" max="5385" width="19.7109375" style="16" customWidth="1"/>
    <col min="5386" max="5389" width="17.85546875" style="16" customWidth="1"/>
    <col min="5390" max="5391" width="19.7109375" style="16" customWidth="1"/>
    <col min="5392" max="5392" width="5" style="16" customWidth="1"/>
    <col min="5393" max="5394" width="15.7109375" style="16" customWidth="1"/>
    <col min="5395" max="5632" width="9.140625" style="16"/>
    <col min="5633" max="5633" width="5" style="16" customWidth="1"/>
    <col min="5634" max="5635" width="19.7109375" style="16" customWidth="1"/>
    <col min="5636" max="5639" width="17.85546875" style="16" customWidth="1"/>
    <col min="5640" max="5641" width="19.7109375" style="16" customWidth="1"/>
    <col min="5642" max="5645" width="17.85546875" style="16" customWidth="1"/>
    <col min="5646" max="5647" width="19.7109375" style="16" customWidth="1"/>
    <col min="5648" max="5648" width="5" style="16" customWidth="1"/>
    <col min="5649" max="5650" width="15.7109375" style="16" customWidth="1"/>
    <col min="5651" max="5888" width="9.140625" style="16"/>
    <col min="5889" max="5889" width="5" style="16" customWidth="1"/>
    <col min="5890" max="5891" width="19.7109375" style="16" customWidth="1"/>
    <col min="5892" max="5895" width="17.85546875" style="16" customWidth="1"/>
    <col min="5896" max="5897" width="19.7109375" style="16" customWidth="1"/>
    <col min="5898" max="5901" width="17.85546875" style="16" customWidth="1"/>
    <col min="5902" max="5903" width="19.7109375" style="16" customWidth="1"/>
    <col min="5904" max="5904" width="5" style="16" customWidth="1"/>
    <col min="5905" max="5906" width="15.7109375" style="16" customWidth="1"/>
    <col min="5907" max="6144" width="9.140625" style="16"/>
    <col min="6145" max="6145" width="5" style="16" customWidth="1"/>
    <col min="6146" max="6147" width="19.7109375" style="16" customWidth="1"/>
    <col min="6148" max="6151" width="17.85546875" style="16" customWidth="1"/>
    <col min="6152" max="6153" width="19.7109375" style="16" customWidth="1"/>
    <col min="6154" max="6157" width="17.85546875" style="16" customWidth="1"/>
    <col min="6158" max="6159" width="19.7109375" style="16" customWidth="1"/>
    <col min="6160" max="6160" width="5" style="16" customWidth="1"/>
    <col min="6161" max="6162" width="15.7109375" style="16" customWidth="1"/>
    <col min="6163" max="6400" width="9.140625" style="16"/>
    <col min="6401" max="6401" width="5" style="16" customWidth="1"/>
    <col min="6402" max="6403" width="19.7109375" style="16" customWidth="1"/>
    <col min="6404" max="6407" width="17.85546875" style="16" customWidth="1"/>
    <col min="6408" max="6409" width="19.7109375" style="16" customWidth="1"/>
    <col min="6410" max="6413" width="17.85546875" style="16" customWidth="1"/>
    <col min="6414" max="6415" width="19.7109375" style="16" customWidth="1"/>
    <col min="6416" max="6416" width="5" style="16" customWidth="1"/>
    <col min="6417" max="6418" width="15.7109375" style="16" customWidth="1"/>
    <col min="6419" max="6656" width="9.140625" style="16"/>
    <col min="6657" max="6657" width="5" style="16" customWidth="1"/>
    <col min="6658" max="6659" width="19.7109375" style="16" customWidth="1"/>
    <col min="6660" max="6663" width="17.85546875" style="16" customWidth="1"/>
    <col min="6664" max="6665" width="19.7109375" style="16" customWidth="1"/>
    <col min="6666" max="6669" width="17.85546875" style="16" customWidth="1"/>
    <col min="6670" max="6671" width="19.7109375" style="16" customWidth="1"/>
    <col min="6672" max="6672" width="5" style="16" customWidth="1"/>
    <col min="6673" max="6674" width="15.7109375" style="16" customWidth="1"/>
    <col min="6675" max="6912" width="9.140625" style="16"/>
    <col min="6913" max="6913" width="5" style="16" customWidth="1"/>
    <col min="6914" max="6915" width="19.7109375" style="16" customWidth="1"/>
    <col min="6916" max="6919" width="17.85546875" style="16" customWidth="1"/>
    <col min="6920" max="6921" width="19.7109375" style="16" customWidth="1"/>
    <col min="6922" max="6925" width="17.85546875" style="16" customWidth="1"/>
    <col min="6926" max="6927" width="19.7109375" style="16" customWidth="1"/>
    <col min="6928" max="6928" width="5" style="16" customWidth="1"/>
    <col min="6929" max="6930" width="15.7109375" style="16" customWidth="1"/>
    <col min="6931" max="7168" width="9.140625" style="16"/>
    <col min="7169" max="7169" width="5" style="16" customWidth="1"/>
    <col min="7170" max="7171" width="19.7109375" style="16" customWidth="1"/>
    <col min="7172" max="7175" width="17.85546875" style="16" customWidth="1"/>
    <col min="7176" max="7177" width="19.7109375" style="16" customWidth="1"/>
    <col min="7178" max="7181" width="17.85546875" style="16" customWidth="1"/>
    <col min="7182" max="7183" width="19.7109375" style="16" customWidth="1"/>
    <col min="7184" max="7184" width="5" style="16" customWidth="1"/>
    <col min="7185" max="7186" width="15.7109375" style="16" customWidth="1"/>
    <col min="7187" max="7424" width="9.140625" style="16"/>
    <col min="7425" max="7425" width="5" style="16" customWidth="1"/>
    <col min="7426" max="7427" width="19.7109375" style="16" customWidth="1"/>
    <col min="7428" max="7431" width="17.85546875" style="16" customWidth="1"/>
    <col min="7432" max="7433" width="19.7109375" style="16" customWidth="1"/>
    <col min="7434" max="7437" width="17.85546875" style="16" customWidth="1"/>
    <col min="7438" max="7439" width="19.7109375" style="16" customWidth="1"/>
    <col min="7440" max="7440" width="5" style="16" customWidth="1"/>
    <col min="7441" max="7442" width="15.7109375" style="16" customWidth="1"/>
    <col min="7443" max="7680" width="9.140625" style="16"/>
    <col min="7681" max="7681" width="5" style="16" customWidth="1"/>
    <col min="7682" max="7683" width="19.7109375" style="16" customWidth="1"/>
    <col min="7684" max="7687" width="17.85546875" style="16" customWidth="1"/>
    <col min="7688" max="7689" width="19.7109375" style="16" customWidth="1"/>
    <col min="7690" max="7693" width="17.85546875" style="16" customWidth="1"/>
    <col min="7694" max="7695" width="19.7109375" style="16" customWidth="1"/>
    <col min="7696" max="7696" width="5" style="16" customWidth="1"/>
    <col min="7697" max="7698" width="15.7109375" style="16" customWidth="1"/>
    <col min="7699" max="7936" width="9.140625" style="16"/>
    <col min="7937" max="7937" width="5" style="16" customWidth="1"/>
    <col min="7938" max="7939" width="19.7109375" style="16" customWidth="1"/>
    <col min="7940" max="7943" width="17.85546875" style="16" customWidth="1"/>
    <col min="7944" max="7945" width="19.7109375" style="16" customWidth="1"/>
    <col min="7946" max="7949" width="17.85546875" style="16" customWidth="1"/>
    <col min="7950" max="7951" width="19.7109375" style="16" customWidth="1"/>
    <col min="7952" max="7952" width="5" style="16" customWidth="1"/>
    <col min="7953" max="7954" width="15.7109375" style="16" customWidth="1"/>
    <col min="7955" max="8192" width="9.140625" style="16"/>
    <col min="8193" max="8193" width="5" style="16" customWidth="1"/>
    <col min="8194" max="8195" width="19.7109375" style="16" customWidth="1"/>
    <col min="8196" max="8199" width="17.85546875" style="16" customWidth="1"/>
    <col min="8200" max="8201" width="19.7109375" style="16" customWidth="1"/>
    <col min="8202" max="8205" width="17.85546875" style="16" customWidth="1"/>
    <col min="8206" max="8207" width="19.7109375" style="16" customWidth="1"/>
    <col min="8208" max="8208" width="5" style="16" customWidth="1"/>
    <col min="8209" max="8210" width="15.7109375" style="16" customWidth="1"/>
    <col min="8211" max="8448" width="9.140625" style="16"/>
    <col min="8449" max="8449" width="5" style="16" customWidth="1"/>
    <col min="8450" max="8451" width="19.7109375" style="16" customWidth="1"/>
    <col min="8452" max="8455" width="17.85546875" style="16" customWidth="1"/>
    <col min="8456" max="8457" width="19.7109375" style="16" customWidth="1"/>
    <col min="8458" max="8461" width="17.85546875" style="16" customWidth="1"/>
    <col min="8462" max="8463" width="19.7109375" style="16" customWidth="1"/>
    <col min="8464" max="8464" width="5" style="16" customWidth="1"/>
    <col min="8465" max="8466" width="15.7109375" style="16" customWidth="1"/>
    <col min="8467" max="8704" width="9.140625" style="16"/>
    <col min="8705" max="8705" width="5" style="16" customWidth="1"/>
    <col min="8706" max="8707" width="19.7109375" style="16" customWidth="1"/>
    <col min="8708" max="8711" width="17.85546875" style="16" customWidth="1"/>
    <col min="8712" max="8713" width="19.7109375" style="16" customWidth="1"/>
    <col min="8714" max="8717" width="17.85546875" style="16" customWidth="1"/>
    <col min="8718" max="8719" width="19.7109375" style="16" customWidth="1"/>
    <col min="8720" max="8720" width="5" style="16" customWidth="1"/>
    <col min="8721" max="8722" width="15.7109375" style="16" customWidth="1"/>
    <col min="8723" max="8960" width="9.140625" style="16"/>
    <col min="8961" max="8961" width="5" style="16" customWidth="1"/>
    <col min="8962" max="8963" width="19.7109375" style="16" customWidth="1"/>
    <col min="8964" max="8967" width="17.85546875" style="16" customWidth="1"/>
    <col min="8968" max="8969" width="19.7109375" style="16" customWidth="1"/>
    <col min="8970" max="8973" width="17.85546875" style="16" customWidth="1"/>
    <col min="8974" max="8975" width="19.7109375" style="16" customWidth="1"/>
    <col min="8976" max="8976" width="5" style="16" customWidth="1"/>
    <col min="8977" max="8978" width="15.7109375" style="16" customWidth="1"/>
    <col min="8979" max="9216" width="9.140625" style="16"/>
    <col min="9217" max="9217" width="5" style="16" customWidth="1"/>
    <col min="9218" max="9219" width="19.7109375" style="16" customWidth="1"/>
    <col min="9220" max="9223" width="17.85546875" style="16" customWidth="1"/>
    <col min="9224" max="9225" width="19.7109375" style="16" customWidth="1"/>
    <col min="9226" max="9229" width="17.85546875" style="16" customWidth="1"/>
    <col min="9230" max="9231" width="19.7109375" style="16" customWidth="1"/>
    <col min="9232" max="9232" width="5" style="16" customWidth="1"/>
    <col min="9233" max="9234" width="15.7109375" style="16" customWidth="1"/>
    <col min="9235" max="9472" width="9.140625" style="16"/>
    <col min="9473" max="9473" width="5" style="16" customWidth="1"/>
    <col min="9474" max="9475" width="19.7109375" style="16" customWidth="1"/>
    <col min="9476" max="9479" width="17.85546875" style="16" customWidth="1"/>
    <col min="9480" max="9481" width="19.7109375" style="16" customWidth="1"/>
    <col min="9482" max="9485" width="17.85546875" style="16" customWidth="1"/>
    <col min="9486" max="9487" width="19.7109375" style="16" customWidth="1"/>
    <col min="9488" max="9488" width="5" style="16" customWidth="1"/>
    <col min="9489" max="9490" width="15.7109375" style="16" customWidth="1"/>
    <col min="9491" max="9728" width="9.140625" style="16"/>
    <col min="9729" max="9729" width="5" style="16" customWidth="1"/>
    <col min="9730" max="9731" width="19.7109375" style="16" customWidth="1"/>
    <col min="9732" max="9735" width="17.85546875" style="16" customWidth="1"/>
    <col min="9736" max="9737" width="19.7109375" style="16" customWidth="1"/>
    <col min="9738" max="9741" width="17.85546875" style="16" customWidth="1"/>
    <col min="9742" max="9743" width="19.7109375" style="16" customWidth="1"/>
    <col min="9744" max="9744" width="5" style="16" customWidth="1"/>
    <col min="9745" max="9746" width="15.7109375" style="16" customWidth="1"/>
    <col min="9747" max="9984" width="9.140625" style="16"/>
    <col min="9985" max="9985" width="5" style="16" customWidth="1"/>
    <col min="9986" max="9987" width="19.7109375" style="16" customWidth="1"/>
    <col min="9988" max="9991" width="17.85546875" style="16" customWidth="1"/>
    <col min="9992" max="9993" width="19.7109375" style="16" customWidth="1"/>
    <col min="9994" max="9997" width="17.85546875" style="16" customWidth="1"/>
    <col min="9998" max="9999" width="19.7109375" style="16" customWidth="1"/>
    <col min="10000" max="10000" width="5" style="16" customWidth="1"/>
    <col min="10001" max="10002" width="15.7109375" style="16" customWidth="1"/>
    <col min="10003" max="10240" width="9.140625" style="16"/>
    <col min="10241" max="10241" width="5" style="16" customWidth="1"/>
    <col min="10242" max="10243" width="19.7109375" style="16" customWidth="1"/>
    <col min="10244" max="10247" width="17.85546875" style="16" customWidth="1"/>
    <col min="10248" max="10249" width="19.7109375" style="16" customWidth="1"/>
    <col min="10250" max="10253" width="17.85546875" style="16" customWidth="1"/>
    <col min="10254" max="10255" width="19.7109375" style="16" customWidth="1"/>
    <col min="10256" max="10256" width="5" style="16" customWidth="1"/>
    <col min="10257" max="10258" width="15.7109375" style="16" customWidth="1"/>
    <col min="10259" max="10496" width="9.140625" style="16"/>
    <col min="10497" max="10497" width="5" style="16" customWidth="1"/>
    <col min="10498" max="10499" width="19.7109375" style="16" customWidth="1"/>
    <col min="10500" max="10503" width="17.85546875" style="16" customWidth="1"/>
    <col min="10504" max="10505" width="19.7109375" style="16" customWidth="1"/>
    <col min="10506" max="10509" width="17.85546875" style="16" customWidth="1"/>
    <col min="10510" max="10511" width="19.7109375" style="16" customWidth="1"/>
    <col min="10512" max="10512" width="5" style="16" customWidth="1"/>
    <col min="10513" max="10514" width="15.7109375" style="16" customWidth="1"/>
    <col min="10515" max="10752" width="9.140625" style="16"/>
    <col min="10753" max="10753" width="5" style="16" customWidth="1"/>
    <col min="10754" max="10755" width="19.7109375" style="16" customWidth="1"/>
    <col min="10756" max="10759" width="17.85546875" style="16" customWidth="1"/>
    <col min="10760" max="10761" width="19.7109375" style="16" customWidth="1"/>
    <col min="10762" max="10765" width="17.85546875" style="16" customWidth="1"/>
    <col min="10766" max="10767" width="19.7109375" style="16" customWidth="1"/>
    <col min="10768" max="10768" width="5" style="16" customWidth="1"/>
    <col min="10769" max="10770" width="15.7109375" style="16" customWidth="1"/>
    <col min="10771" max="11008" width="9.140625" style="16"/>
    <col min="11009" max="11009" width="5" style="16" customWidth="1"/>
    <col min="11010" max="11011" width="19.7109375" style="16" customWidth="1"/>
    <col min="11012" max="11015" width="17.85546875" style="16" customWidth="1"/>
    <col min="11016" max="11017" width="19.7109375" style="16" customWidth="1"/>
    <col min="11018" max="11021" width="17.85546875" style="16" customWidth="1"/>
    <col min="11022" max="11023" width="19.7109375" style="16" customWidth="1"/>
    <col min="11024" max="11024" width="5" style="16" customWidth="1"/>
    <col min="11025" max="11026" width="15.7109375" style="16" customWidth="1"/>
    <col min="11027" max="11264" width="9.140625" style="16"/>
    <col min="11265" max="11265" width="5" style="16" customWidth="1"/>
    <col min="11266" max="11267" width="19.7109375" style="16" customWidth="1"/>
    <col min="11268" max="11271" width="17.85546875" style="16" customWidth="1"/>
    <col min="11272" max="11273" width="19.7109375" style="16" customWidth="1"/>
    <col min="11274" max="11277" width="17.85546875" style="16" customWidth="1"/>
    <col min="11278" max="11279" width="19.7109375" style="16" customWidth="1"/>
    <col min="11280" max="11280" width="5" style="16" customWidth="1"/>
    <col min="11281" max="11282" width="15.7109375" style="16" customWidth="1"/>
    <col min="11283" max="11520" width="9.140625" style="16"/>
    <col min="11521" max="11521" width="5" style="16" customWidth="1"/>
    <col min="11522" max="11523" width="19.7109375" style="16" customWidth="1"/>
    <col min="11524" max="11527" width="17.85546875" style="16" customWidth="1"/>
    <col min="11528" max="11529" width="19.7109375" style="16" customWidth="1"/>
    <col min="11530" max="11533" width="17.85546875" style="16" customWidth="1"/>
    <col min="11534" max="11535" width="19.7109375" style="16" customWidth="1"/>
    <col min="11536" max="11536" width="5" style="16" customWidth="1"/>
    <col min="11537" max="11538" width="15.7109375" style="16" customWidth="1"/>
    <col min="11539" max="11776" width="9.140625" style="16"/>
    <col min="11777" max="11777" width="5" style="16" customWidth="1"/>
    <col min="11778" max="11779" width="19.7109375" style="16" customWidth="1"/>
    <col min="11780" max="11783" width="17.85546875" style="16" customWidth="1"/>
    <col min="11784" max="11785" width="19.7109375" style="16" customWidth="1"/>
    <col min="11786" max="11789" width="17.85546875" style="16" customWidth="1"/>
    <col min="11790" max="11791" width="19.7109375" style="16" customWidth="1"/>
    <col min="11792" max="11792" width="5" style="16" customWidth="1"/>
    <col min="11793" max="11794" width="15.7109375" style="16" customWidth="1"/>
    <col min="11795" max="12032" width="9.140625" style="16"/>
    <col min="12033" max="12033" width="5" style="16" customWidth="1"/>
    <col min="12034" max="12035" width="19.7109375" style="16" customWidth="1"/>
    <col min="12036" max="12039" width="17.85546875" style="16" customWidth="1"/>
    <col min="12040" max="12041" width="19.7109375" style="16" customWidth="1"/>
    <col min="12042" max="12045" width="17.85546875" style="16" customWidth="1"/>
    <col min="12046" max="12047" width="19.7109375" style="16" customWidth="1"/>
    <col min="12048" max="12048" width="5" style="16" customWidth="1"/>
    <col min="12049" max="12050" width="15.7109375" style="16" customWidth="1"/>
    <col min="12051" max="12288" width="9.140625" style="16"/>
    <col min="12289" max="12289" width="5" style="16" customWidth="1"/>
    <col min="12290" max="12291" width="19.7109375" style="16" customWidth="1"/>
    <col min="12292" max="12295" width="17.85546875" style="16" customWidth="1"/>
    <col min="12296" max="12297" width="19.7109375" style="16" customWidth="1"/>
    <col min="12298" max="12301" width="17.85546875" style="16" customWidth="1"/>
    <col min="12302" max="12303" width="19.7109375" style="16" customWidth="1"/>
    <col min="12304" max="12304" width="5" style="16" customWidth="1"/>
    <col min="12305" max="12306" width="15.7109375" style="16" customWidth="1"/>
    <col min="12307" max="12544" width="9.140625" style="16"/>
    <col min="12545" max="12545" width="5" style="16" customWidth="1"/>
    <col min="12546" max="12547" width="19.7109375" style="16" customWidth="1"/>
    <col min="12548" max="12551" width="17.85546875" style="16" customWidth="1"/>
    <col min="12552" max="12553" width="19.7109375" style="16" customWidth="1"/>
    <col min="12554" max="12557" width="17.85546875" style="16" customWidth="1"/>
    <col min="12558" max="12559" width="19.7109375" style="16" customWidth="1"/>
    <col min="12560" max="12560" width="5" style="16" customWidth="1"/>
    <col min="12561" max="12562" width="15.7109375" style="16" customWidth="1"/>
    <col min="12563" max="12800" width="9.140625" style="16"/>
    <col min="12801" max="12801" width="5" style="16" customWidth="1"/>
    <col min="12802" max="12803" width="19.7109375" style="16" customWidth="1"/>
    <col min="12804" max="12807" width="17.85546875" style="16" customWidth="1"/>
    <col min="12808" max="12809" width="19.7109375" style="16" customWidth="1"/>
    <col min="12810" max="12813" width="17.85546875" style="16" customWidth="1"/>
    <col min="12814" max="12815" width="19.7109375" style="16" customWidth="1"/>
    <col min="12816" max="12816" width="5" style="16" customWidth="1"/>
    <col min="12817" max="12818" width="15.7109375" style="16" customWidth="1"/>
    <col min="12819" max="13056" width="9.140625" style="16"/>
    <col min="13057" max="13057" width="5" style="16" customWidth="1"/>
    <col min="13058" max="13059" width="19.7109375" style="16" customWidth="1"/>
    <col min="13060" max="13063" width="17.85546875" style="16" customWidth="1"/>
    <col min="13064" max="13065" width="19.7109375" style="16" customWidth="1"/>
    <col min="13066" max="13069" width="17.85546875" style="16" customWidth="1"/>
    <col min="13070" max="13071" width="19.7109375" style="16" customWidth="1"/>
    <col min="13072" max="13072" width="5" style="16" customWidth="1"/>
    <col min="13073" max="13074" width="15.7109375" style="16" customWidth="1"/>
    <col min="13075" max="13312" width="9.140625" style="16"/>
    <col min="13313" max="13313" width="5" style="16" customWidth="1"/>
    <col min="13314" max="13315" width="19.7109375" style="16" customWidth="1"/>
    <col min="13316" max="13319" width="17.85546875" style="16" customWidth="1"/>
    <col min="13320" max="13321" width="19.7109375" style="16" customWidth="1"/>
    <col min="13322" max="13325" width="17.85546875" style="16" customWidth="1"/>
    <col min="13326" max="13327" width="19.7109375" style="16" customWidth="1"/>
    <col min="13328" max="13328" width="5" style="16" customWidth="1"/>
    <col min="13329" max="13330" width="15.7109375" style="16" customWidth="1"/>
    <col min="13331" max="13568" width="9.140625" style="16"/>
    <col min="13569" max="13569" width="5" style="16" customWidth="1"/>
    <col min="13570" max="13571" width="19.7109375" style="16" customWidth="1"/>
    <col min="13572" max="13575" width="17.85546875" style="16" customWidth="1"/>
    <col min="13576" max="13577" width="19.7109375" style="16" customWidth="1"/>
    <col min="13578" max="13581" width="17.85546875" style="16" customWidth="1"/>
    <col min="13582" max="13583" width="19.7109375" style="16" customWidth="1"/>
    <col min="13584" max="13584" width="5" style="16" customWidth="1"/>
    <col min="13585" max="13586" width="15.7109375" style="16" customWidth="1"/>
    <col min="13587" max="13824" width="9.140625" style="16"/>
    <col min="13825" max="13825" width="5" style="16" customWidth="1"/>
    <col min="13826" max="13827" width="19.7109375" style="16" customWidth="1"/>
    <col min="13828" max="13831" width="17.85546875" style="16" customWidth="1"/>
    <col min="13832" max="13833" width="19.7109375" style="16" customWidth="1"/>
    <col min="13834" max="13837" width="17.85546875" style="16" customWidth="1"/>
    <col min="13838" max="13839" width="19.7109375" style="16" customWidth="1"/>
    <col min="13840" max="13840" width="5" style="16" customWidth="1"/>
    <col min="13841" max="13842" width="15.7109375" style="16" customWidth="1"/>
    <col min="13843" max="14080" width="9.140625" style="16"/>
    <col min="14081" max="14081" width="5" style="16" customWidth="1"/>
    <col min="14082" max="14083" width="19.7109375" style="16" customWidth="1"/>
    <col min="14084" max="14087" width="17.85546875" style="16" customWidth="1"/>
    <col min="14088" max="14089" width="19.7109375" style="16" customWidth="1"/>
    <col min="14090" max="14093" width="17.85546875" style="16" customWidth="1"/>
    <col min="14094" max="14095" width="19.7109375" style="16" customWidth="1"/>
    <col min="14096" max="14096" width="5" style="16" customWidth="1"/>
    <col min="14097" max="14098" width="15.7109375" style="16" customWidth="1"/>
    <col min="14099" max="14336" width="9.140625" style="16"/>
    <col min="14337" max="14337" width="5" style="16" customWidth="1"/>
    <col min="14338" max="14339" width="19.7109375" style="16" customWidth="1"/>
    <col min="14340" max="14343" width="17.85546875" style="16" customWidth="1"/>
    <col min="14344" max="14345" width="19.7109375" style="16" customWidth="1"/>
    <col min="14346" max="14349" width="17.85546875" style="16" customWidth="1"/>
    <col min="14350" max="14351" width="19.7109375" style="16" customWidth="1"/>
    <col min="14352" max="14352" width="5" style="16" customWidth="1"/>
    <col min="14353" max="14354" width="15.7109375" style="16" customWidth="1"/>
    <col min="14355" max="14592" width="9.140625" style="16"/>
    <col min="14593" max="14593" width="5" style="16" customWidth="1"/>
    <col min="14594" max="14595" width="19.7109375" style="16" customWidth="1"/>
    <col min="14596" max="14599" width="17.85546875" style="16" customWidth="1"/>
    <col min="14600" max="14601" width="19.7109375" style="16" customWidth="1"/>
    <col min="14602" max="14605" width="17.85546875" style="16" customWidth="1"/>
    <col min="14606" max="14607" width="19.7109375" style="16" customWidth="1"/>
    <col min="14608" max="14608" width="5" style="16" customWidth="1"/>
    <col min="14609" max="14610" width="15.7109375" style="16" customWidth="1"/>
    <col min="14611" max="14848" width="9.140625" style="16"/>
    <col min="14849" max="14849" width="5" style="16" customWidth="1"/>
    <col min="14850" max="14851" width="19.7109375" style="16" customWidth="1"/>
    <col min="14852" max="14855" width="17.85546875" style="16" customWidth="1"/>
    <col min="14856" max="14857" width="19.7109375" style="16" customWidth="1"/>
    <col min="14858" max="14861" width="17.85546875" style="16" customWidth="1"/>
    <col min="14862" max="14863" width="19.7109375" style="16" customWidth="1"/>
    <col min="14864" max="14864" width="5" style="16" customWidth="1"/>
    <col min="14865" max="14866" width="15.7109375" style="16" customWidth="1"/>
    <col min="14867" max="15104" width="9.140625" style="16"/>
    <col min="15105" max="15105" width="5" style="16" customWidth="1"/>
    <col min="15106" max="15107" width="19.7109375" style="16" customWidth="1"/>
    <col min="15108" max="15111" width="17.85546875" style="16" customWidth="1"/>
    <col min="15112" max="15113" width="19.7109375" style="16" customWidth="1"/>
    <col min="15114" max="15117" width="17.85546875" style="16" customWidth="1"/>
    <col min="15118" max="15119" width="19.7109375" style="16" customWidth="1"/>
    <col min="15120" max="15120" width="5" style="16" customWidth="1"/>
    <col min="15121" max="15122" width="15.7109375" style="16" customWidth="1"/>
    <col min="15123" max="15360" width="9.140625" style="16"/>
    <col min="15361" max="15361" width="5" style="16" customWidth="1"/>
    <col min="15362" max="15363" width="19.7109375" style="16" customWidth="1"/>
    <col min="15364" max="15367" width="17.85546875" style="16" customWidth="1"/>
    <col min="15368" max="15369" width="19.7109375" style="16" customWidth="1"/>
    <col min="15370" max="15373" width="17.85546875" style="16" customWidth="1"/>
    <col min="15374" max="15375" width="19.7109375" style="16" customWidth="1"/>
    <col min="15376" max="15376" width="5" style="16" customWidth="1"/>
    <col min="15377" max="15378" width="15.7109375" style="16" customWidth="1"/>
    <col min="15379" max="15616" width="9.140625" style="16"/>
    <col min="15617" max="15617" width="5" style="16" customWidth="1"/>
    <col min="15618" max="15619" width="19.7109375" style="16" customWidth="1"/>
    <col min="15620" max="15623" width="17.85546875" style="16" customWidth="1"/>
    <col min="15624" max="15625" width="19.7109375" style="16" customWidth="1"/>
    <col min="15626" max="15629" width="17.85546875" style="16" customWidth="1"/>
    <col min="15630" max="15631" width="19.7109375" style="16" customWidth="1"/>
    <col min="15632" max="15632" width="5" style="16" customWidth="1"/>
    <col min="15633" max="15634" width="15.7109375" style="16" customWidth="1"/>
    <col min="15635" max="15872" width="9.140625" style="16"/>
    <col min="15873" max="15873" width="5" style="16" customWidth="1"/>
    <col min="15874" max="15875" width="19.7109375" style="16" customWidth="1"/>
    <col min="15876" max="15879" width="17.85546875" style="16" customWidth="1"/>
    <col min="15880" max="15881" width="19.7109375" style="16" customWidth="1"/>
    <col min="15882" max="15885" width="17.85546875" style="16" customWidth="1"/>
    <col min="15886" max="15887" width="19.7109375" style="16" customWidth="1"/>
    <col min="15888" max="15888" width="5" style="16" customWidth="1"/>
    <col min="15889" max="15890" width="15.7109375" style="16" customWidth="1"/>
    <col min="15891" max="16128" width="9.140625" style="16"/>
    <col min="16129" max="16129" width="5" style="16" customWidth="1"/>
    <col min="16130" max="16131" width="19.7109375" style="16" customWidth="1"/>
    <col min="16132" max="16135" width="17.85546875" style="16" customWidth="1"/>
    <col min="16136" max="16137" width="19.7109375" style="16" customWidth="1"/>
    <col min="16138" max="16141" width="17.85546875" style="16" customWidth="1"/>
    <col min="16142" max="16143" width="19.7109375" style="16" customWidth="1"/>
    <col min="16144" max="16144" width="5" style="16" customWidth="1"/>
    <col min="16145" max="16146" width="15.7109375" style="16" customWidth="1"/>
    <col min="16147" max="16384" width="9.140625" style="16"/>
  </cols>
  <sheetData>
    <row r="1" spans="1:16" s="14" customFormat="1" x14ac:dyDescent="0.3">
      <c r="A1" s="11" t="s">
        <v>46</v>
      </c>
      <c r="B1" s="58" t="s">
        <v>40</v>
      </c>
      <c r="C1" s="58"/>
      <c r="D1" s="58" t="s">
        <v>2</v>
      </c>
      <c r="E1" s="58"/>
      <c r="F1" s="58" t="s">
        <v>3</v>
      </c>
      <c r="G1" s="58"/>
      <c r="H1" s="61" t="s">
        <v>4</v>
      </c>
      <c r="I1" s="61"/>
      <c r="J1" s="58" t="s">
        <v>3</v>
      </c>
      <c r="K1" s="58"/>
      <c r="L1" s="58" t="s">
        <v>2</v>
      </c>
      <c r="M1" s="58"/>
      <c r="N1" s="58" t="s">
        <v>40</v>
      </c>
      <c r="O1" s="58"/>
      <c r="P1" s="13" t="s">
        <v>46</v>
      </c>
    </row>
    <row r="2" spans="1:16" ht="18" thickBot="1" x14ac:dyDescent="0.35">
      <c r="B2" s="15"/>
      <c r="C2" s="15"/>
      <c r="P2" s="17"/>
    </row>
    <row r="3" spans="1:16" x14ac:dyDescent="0.3">
      <c r="A3" s="18">
        <v>16</v>
      </c>
      <c r="B3" s="19" t="s">
        <v>76</v>
      </c>
      <c r="C3" s="20"/>
      <c r="N3" s="21" t="s">
        <v>92</v>
      </c>
      <c r="O3" s="22"/>
      <c r="P3" s="18">
        <v>15</v>
      </c>
    </row>
    <row r="4" spans="1:16" ht="18" thickBot="1" x14ac:dyDescent="0.35">
      <c r="A4" s="18"/>
      <c r="B4" s="23"/>
      <c r="C4" s="24"/>
      <c r="D4" s="25" t="s">
        <v>84</v>
      </c>
      <c r="E4" s="15"/>
      <c r="F4" s="23"/>
      <c r="K4" s="23"/>
      <c r="L4" s="25" t="s">
        <v>100</v>
      </c>
      <c r="M4" s="26"/>
      <c r="N4" s="27"/>
      <c r="O4" s="28"/>
      <c r="P4" s="18"/>
    </row>
    <row r="5" spans="1:16" x14ac:dyDescent="0.3">
      <c r="A5" s="18"/>
      <c r="B5" s="23"/>
      <c r="C5" s="23"/>
      <c r="D5" s="29"/>
      <c r="E5" s="20"/>
      <c r="F5" s="23"/>
      <c r="L5" s="30"/>
      <c r="M5" s="22"/>
      <c r="N5" s="27"/>
      <c r="O5" s="28"/>
      <c r="P5" s="18"/>
    </row>
    <row r="6" spans="1:16" ht="18" thickBot="1" x14ac:dyDescent="0.35">
      <c r="A6" s="18">
        <v>1</v>
      </c>
      <c r="B6" s="31" t="s">
        <v>77</v>
      </c>
      <c r="C6" s="15"/>
      <c r="D6" s="32"/>
      <c r="E6" s="24"/>
      <c r="F6" s="23"/>
      <c r="L6" s="27"/>
      <c r="M6" s="28"/>
      <c r="N6" s="33" t="s">
        <v>95</v>
      </c>
      <c r="O6" s="25"/>
      <c r="P6" s="18">
        <v>2</v>
      </c>
    </row>
    <row r="7" spans="1:16" ht="18" thickBot="1" x14ac:dyDescent="0.35">
      <c r="A7" s="34"/>
      <c r="D7" s="23"/>
      <c r="E7" s="24"/>
      <c r="F7" s="25" t="s">
        <v>88</v>
      </c>
      <c r="G7" s="15"/>
      <c r="H7" s="23"/>
      <c r="J7" s="31" t="s">
        <v>104</v>
      </c>
      <c r="L7" s="27"/>
      <c r="M7" s="28"/>
      <c r="N7" s="28"/>
      <c r="O7" s="26"/>
      <c r="P7" s="18"/>
    </row>
    <row r="8" spans="1:16" ht="18" thickBot="1" x14ac:dyDescent="0.35">
      <c r="A8" s="34"/>
      <c r="D8" s="23"/>
      <c r="E8" s="23"/>
      <c r="F8" s="29"/>
      <c r="G8" s="20"/>
      <c r="H8" s="23"/>
      <c r="I8" s="23"/>
      <c r="J8" s="29"/>
      <c r="K8" s="20"/>
      <c r="L8" s="28"/>
      <c r="M8" s="28"/>
      <c r="N8" s="28"/>
      <c r="O8" s="26"/>
      <c r="P8" s="18"/>
    </row>
    <row r="9" spans="1:16" x14ac:dyDescent="0.3">
      <c r="A9" s="34">
        <v>9</v>
      </c>
      <c r="B9" s="19" t="s">
        <v>78</v>
      </c>
      <c r="C9" s="35"/>
      <c r="D9" s="32"/>
      <c r="E9" s="23"/>
      <c r="F9" s="32"/>
      <c r="G9" s="24"/>
      <c r="H9" s="23"/>
      <c r="I9" s="23"/>
      <c r="J9" s="32"/>
      <c r="K9" s="24"/>
      <c r="L9" s="28"/>
      <c r="M9" s="28"/>
      <c r="N9" s="30" t="s">
        <v>93</v>
      </c>
      <c r="O9" s="22"/>
      <c r="P9" s="18">
        <v>10</v>
      </c>
    </row>
    <row r="10" spans="1:16" ht="18" thickBot="1" x14ac:dyDescent="0.35">
      <c r="A10" s="34"/>
      <c r="B10" s="23"/>
      <c r="C10" s="23"/>
      <c r="D10" s="37" t="s">
        <v>85</v>
      </c>
      <c r="E10" s="15"/>
      <c r="F10" s="32"/>
      <c r="G10" s="24"/>
      <c r="H10" s="23"/>
      <c r="I10" s="23"/>
      <c r="J10" s="32"/>
      <c r="K10" s="24"/>
      <c r="L10" s="31" t="s">
        <v>101</v>
      </c>
      <c r="M10" s="31"/>
      <c r="N10" s="27"/>
      <c r="O10" s="28"/>
      <c r="P10" s="18"/>
    </row>
    <row r="11" spans="1:16" x14ac:dyDescent="0.3">
      <c r="A11" s="34"/>
      <c r="B11" s="23"/>
      <c r="C11" s="24"/>
      <c r="F11" s="23"/>
      <c r="G11" s="24"/>
      <c r="H11" s="62"/>
      <c r="I11" s="63"/>
      <c r="J11" s="32"/>
      <c r="K11" s="23"/>
      <c r="L11" s="28"/>
      <c r="M11" s="26"/>
      <c r="N11" s="27"/>
      <c r="O11" s="28"/>
      <c r="P11" s="18"/>
    </row>
    <row r="12" spans="1:16" ht="18" thickBot="1" x14ac:dyDescent="0.35">
      <c r="A12" s="34">
        <v>8</v>
      </c>
      <c r="B12" s="31" t="s">
        <v>79</v>
      </c>
      <c r="C12" s="36"/>
      <c r="F12" s="23"/>
      <c r="G12" s="24"/>
      <c r="H12" s="23"/>
      <c r="I12" s="23"/>
      <c r="J12" s="32"/>
      <c r="K12" s="23"/>
      <c r="L12" s="28"/>
      <c r="M12" s="26"/>
      <c r="N12" s="37" t="s">
        <v>94</v>
      </c>
      <c r="O12" s="31"/>
      <c r="P12" s="18">
        <v>7</v>
      </c>
    </row>
    <row r="13" spans="1:16" ht="18" thickBot="1" x14ac:dyDescent="0.35">
      <c r="A13" s="34"/>
      <c r="F13" s="23"/>
      <c r="G13" s="24"/>
      <c r="H13" s="38" t="s">
        <v>108</v>
      </c>
      <c r="I13" s="39"/>
      <c r="J13" s="32"/>
      <c r="K13" s="23"/>
      <c r="L13" s="28"/>
      <c r="M13" s="26"/>
      <c r="N13" s="26"/>
      <c r="O13" s="26"/>
      <c r="P13" s="18"/>
    </row>
    <row r="14" spans="1:16" ht="18.75" x14ac:dyDescent="0.3">
      <c r="A14" s="34"/>
      <c r="F14" s="23"/>
      <c r="G14" s="24"/>
      <c r="H14" s="40" t="s">
        <v>106</v>
      </c>
      <c r="I14" s="41"/>
      <c r="J14" s="32"/>
      <c r="K14" s="23"/>
      <c r="L14" s="28"/>
      <c r="M14" s="26"/>
      <c r="N14" s="26"/>
      <c r="O14" s="26"/>
      <c r="P14" s="18"/>
    </row>
    <row r="15" spans="1:16" ht="18" thickBot="1" x14ac:dyDescent="0.35">
      <c r="A15" s="34"/>
      <c r="B15" s="15"/>
      <c r="C15" s="15"/>
      <c r="F15" s="23"/>
      <c r="G15" s="24"/>
      <c r="H15" s="23"/>
      <c r="I15" s="23"/>
      <c r="J15" s="32"/>
      <c r="K15" s="23"/>
      <c r="L15" s="28"/>
      <c r="M15" s="26"/>
      <c r="N15" s="26"/>
      <c r="O15" s="26"/>
      <c r="P15" s="18"/>
    </row>
    <row r="16" spans="1:16" x14ac:dyDescent="0.3">
      <c r="A16" s="34">
        <v>12</v>
      </c>
      <c r="B16" s="19" t="s">
        <v>80</v>
      </c>
      <c r="C16" s="20"/>
      <c r="F16" s="23"/>
      <c r="G16" s="24"/>
      <c r="H16" s="23"/>
      <c r="I16" s="23"/>
      <c r="J16" s="32"/>
      <c r="K16" s="23"/>
      <c r="L16" s="28"/>
      <c r="M16" s="26"/>
      <c r="N16" s="42" t="s">
        <v>96</v>
      </c>
      <c r="O16" s="22"/>
      <c r="P16" s="18">
        <v>11</v>
      </c>
    </row>
    <row r="17" spans="1:16" ht="18" thickBot="1" x14ac:dyDescent="0.35">
      <c r="A17" s="34"/>
      <c r="B17" s="23"/>
      <c r="C17" s="24"/>
      <c r="D17" s="31" t="s">
        <v>86</v>
      </c>
      <c r="E17" s="15"/>
      <c r="F17" s="23"/>
      <c r="G17" s="24"/>
      <c r="H17" s="23"/>
      <c r="I17" s="23"/>
      <c r="J17" s="32"/>
      <c r="K17" s="23"/>
      <c r="L17" s="31" t="s">
        <v>102</v>
      </c>
      <c r="M17" s="26"/>
      <c r="N17" s="27"/>
      <c r="O17" s="28"/>
      <c r="P17" s="18"/>
    </row>
    <row r="18" spans="1:16" x14ac:dyDescent="0.3">
      <c r="A18" s="34"/>
      <c r="B18" s="23"/>
      <c r="C18" s="23"/>
      <c r="D18" s="30"/>
      <c r="E18" s="35"/>
      <c r="F18" s="32"/>
      <c r="G18" s="24"/>
      <c r="H18" s="23"/>
      <c r="I18" s="23"/>
      <c r="J18" s="32"/>
      <c r="K18" s="24"/>
      <c r="L18" s="22"/>
      <c r="M18" s="22"/>
      <c r="N18" s="27"/>
      <c r="O18" s="28"/>
      <c r="P18" s="18"/>
    </row>
    <row r="19" spans="1:16" ht="18" thickBot="1" x14ac:dyDescent="0.35">
      <c r="A19" s="34">
        <v>5</v>
      </c>
      <c r="B19" s="31" t="s">
        <v>81</v>
      </c>
      <c r="C19" s="15"/>
      <c r="D19" s="32"/>
      <c r="E19" s="23"/>
      <c r="F19" s="32"/>
      <c r="G19" s="24"/>
      <c r="H19" s="23"/>
      <c r="I19" s="23"/>
      <c r="J19" s="32"/>
      <c r="K19" s="24"/>
      <c r="L19" s="28"/>
      <c r="M19" s="28"/>
      <c r="N19" s="33" t="s">
        <v>97</v>
      </c>
      <c r="O19" s="31"/>
      <c r="P19" s="18">
        <v>6</v>
      </c>
    </row>
    <row r="20" spans="1:16" ht="18" thickBot="1" x14ac:dyDescent="0.35">
      <c r="A20" s="34"/>
      <c r="D20" s="23"/>
      <c r="E20" s="23"/>
      <c r="F20" s="37" t="s">
        <v>89</v>
      </c>
      <c r="G20" s="36"/>
      <c r="H20" s="23"/>
      <c r="I20" s="23"/>
      <c r="J20" s="33" t="s">
        <v>105</v>
      </c>
      <c r="K20" s="36"/>
      <c r="L20" s="28"/>
      <c r="M20" s="28"/>
      <c r="N20" s="28"/>
      <c r="O20" s="26"/>
      <c r="P20" s="18"/>
    </row>
    <row r="21" spans="1:16" ht="18" thickBot="1" x14ac:dyDescent="0.35">
      <c r="A21" s="34"/>
      <c r="D21" s="23"/>
      <c r="E21" s="24"/>
      <c r="F21" s="23"/>
      <c r="H21" s="23"/>
      <c r="L21" s="27"/>
      <c r="M21" s="28"/>
      <c r="N21" s="28"/>
      <c r="O21" s="26"/>
      <c r="P21" s="18"/>
    </row>
    <row r="22" spans="1:16" x14ac:dyDescent="0.3">
      <c r="A22" s="34">
        <v>13</v>
      </c>
      <c r="B22" s="19" t="s">
        <v>82</v>
      </c>
      <c r="C22" s="35"/>
      <c r="D22" s="32"/>
      <c r="E22" s="24"/>
      <c r="F22" s="23"/>
      <c r="H22" s="59" t="s">
        <v>47</v>
      </c>
      <c r="I22" s="60"/>
      <c r="L22" s="27"/>
      <c r="M22" s="28"/>
      <c r="N22" s="30" t="s">
        <v>98</v>
      </c>
      <c r="O22" s="22"/>
      <c r="P22" s="18">
        <v>14</v>
      </c>
    </row>
    <row r="23" spans="1:16" ht="18" thickBot="1" x14ac:dyDescent="0.35">
      <c r="A23" s="34"/>
      <c r="B23" s="23"/>
      <c r="C23" s="23"/>
      <c r="D23" s="33" t="s">
        <v>87</v>
      </c>
      <c r="E23" s="36"/>
      <c r="F23" s="23"/>
      <c r="H23" s="71" t="s">
        <v>107</v>
      </c>
      <c r="I23" s="43"/>
      <c r="L23" s="33" t="s">
        <v>103</v>
      </c>
      <c r="M23" s="31"/>
      <c r="N23" s="27"/>
      <c r="O23" s="28"/>
      <c r="P23" s="18"/>
    </row>
    <row r="24" spans="1:16" x14ac:dyDescent="0.3">
      <c r="A24" s="34"/>
      <c r="B24" s="23"/>
      <c r="C24" s="24"/>
      <c r="F24" s="23"/>
      <c r="H24" s="72" t="s">
        <v>90</v>
      </c>
      <c r="I24" s="44"/>
      <c r="N24" s="27"/>
      <c r="O24" s="28"/>
      <c r="P24" s="18"/>
    </row>
    <row r="25" spans="1:16" ht="18" thickBot="1" x14ac:dyDescent="0.35">
      <c r="A25" s="34">
        <v>4</v>
      </c>
      <c r="B25" s="31" t="s">
        <v>83</v>
      </c>
      <c r="C25" s="36"/>
      <c r="N25" s="37" t="s">
        <v>99</v>
      </c>
      <c r="O25" s="31"/>
      <c r="P25" s="18">
        <v>3</v>
      </c>
    </row>
    <row r="26" spans="1:16" x14ac:dyDescent="0.3">
      <c r="N26" s="26"/>
      <c r="O26" s="26"/>
      <c r="P26" s="17"/>
    </row>
    <row r="27" spans="1:16" ht="23.25" x14ac:dyDescent="0.35">
      <c r="G27" s="46" t="s">
        <v>91</v>
      </c>
      <c r="H27" s="47" t="s">
        <v>28</v>
      </c>
      <c r="I27" s="48"/>
      <c r="J27" s="48"/>
      <c r="P27" s="17"/>
    </row>
    <row r="28" spans="1:16" ht="22.5" x14ac:dyDescent="0.35">
      <c r="G28" s="49" t="s">
        <v>48</v>
      </c>
      <c r="H28" s="50" t="s">
        <v>13</v>
      </c>
      <c r="I28" s="45"/>
      <c r="J28" s="45"/>
    </row>
    <row r="29" spans="1:16" ht="21" x14ac:dyDescent="0.35">
      <c r="G29" s="51" t="s">
        <v>49</v>
      </c>
      <c r="H29" s="52" t="s">
        <v>36</v>
      </c>
    </row>
    <row r="30" spans="1:16" x14ac:dyDescent="0.3">
      <c r="F30" s="53"/>
      <c r="G30" s="54" t="s">
        <v>50</v>
      </c>
      <c r="H30" s="55" t="s">
        <v>75</v>
      </c>
      <c r="I30" s="53"/>
    </row>
  </sheetData>
  <mergeCells count="9">
    <mergeCell ref="N1:O1"/>
    <mergeCell ref="H11:I11"/>
    <mergeCell ref="L1:M1"/>
    <mergeCell ref="J1:K1"/>
    <mergeCell ref="H22:I22"/>
    <mergeCell ref="B1:C1"/>
    <mergeCell ref="D1:E1"/>
    <mergeCell ref="F1:G1"/>
    <mergeCell ref="H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Итоги</vt:lpstr>
      <vt:lpstr>Квалификация</vt:lpstr>
      <vt:lpstr>Финал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Квашнев Сергей Александрович</dc:creator>
  <cp:lastModifiedBy>Александр</cp:lastModifiedBy>
  <cp:lastPrinted>2017-02-17T05:14:24Z</cp:lastPrinted>
  <dcterms:created xsi:type="dcterms:W3CDTF">2017-01-27T06:55:47Z</dcterms:created>
  <dcterms:modified xsi:type="dcterms:W3CDTF">2017-02-17T05:29:50Z</dcterms:modified>
</cp:coreProperties>
</file>