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Итоги" sheetId="1" r:id="rId1"/>
    <sheet name="Квалификация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<sst xmlns="http://schemas.openxmlformats.org/spreadsheetml/2006/main" count="153" uniqueCount="90">
  <si>
    <t>Сумма</t>
  </si>
  <si>
    <t>Средний</t>
  </si>
  <si>
    <t>1/4 финала</t>
  </si>
  <si>
    <t>1/2 финала</t>
  </si>
  <si>
    <t>Финал</t>
  </si>
  <si>
    <t>Гандикап</t>
  </si>
  <si>
    <t>Соколов Виктор</t>
  </si>
  <si>
    <t>Кунгурцев Иван</t>
  </si>
  <si>
    <t>Нестеров Кирилл</t>
  </si>
  <si>
    <t>Емельянов Игорь</t>
  </si>
  <si>
    <t>Воскобойников Дмитрий</t>
  </si>
  <si>
    <t>Бальсанов Константин</t>
  </si>
  <si>
    <t>Кукшинов Рамиль</t>
  </si>
  <si>
    <t>Апыхтин Олег</t>
  </si>
  <si>
    <t>Ваншейдт Владимир</t>
  </si>
  <si>
    <t>Загуменный Владимир</t>
  </si>
  <si>
    <t>Загуменная Лариса</t>
  </si>
  <si>
    <t>Цеховская Елена</t>
  </si>
  <si>
    <t>Смоляницкий Максим</t>
  </si>
  <si>
    <t>Итоговое место</t>
  </si>
  <si>
    <t>№</t>
  </si>
  <si>
    <t>1/8 финала</t>
  </si>
  <si>
    <t>Участник</t>
  </si>
  <si>
    <t>Лига Любителей Боулинга 2017</t>
  </si>
  <si>
    <t>Квалификация</t>
  </si>
  <si>
    <t>Итоговое распределение мест</t>
  </si>
  <si>
    <t>Δ (max-min)</t>
  </si>
  <si>
    <t>Квал</t>
  </si>
  <si>
    <t>Матч за 3-е место</t>
  </si>
  <si>
    <t xml:space="preserve">2 место - </t>
  </si>
  <si>
    <t xml:space="preserve">3 место - </t>
  </si>
  <si>
    <t xml:space="preserve">Лучший результат - </t>
  </si>
  <si>
    <t>ТОП16 игроков по итогам квалификации:</t>
  </si>
  <si>
    <t>1 игра</t>
  </si>
  <si>
    <t>2 игра</t>
  </si>
  <si>
    <t>3 игра</t>
  </si>
  <si>
    <t>4 игра</t>
  </si>
  <si>
    <t>Журавлёв Алексей</t>
  </si>
  <si>
    <t>Журавлёв Павел</t>
  </si>
  <si>
    <t>Парахневич Андрей</t>
  </si>
  <si>
    <t>Пражак Наталья</t>
  </si>
  <si>
    <t>Киселёв Владимир</t>
  </si>
  <si>
    <t>Козиков Дмитрий</t>
  </si>
  <si>
    <t>Место</t>
  </si>
  <si>
    <t>Результат</t>
  </si>
  <si>
    <t>Игрок</t>
  </si>
  <si>
    <t>Ульрих Николай</t>
  </si>
  <si>
    <t>Квашнёв Сергей</t>
  </si>
  <si>
    <t>Арсенина Анастасия</t>
  </si>
  <si>
    <t>Ужевка Максим</t>
  </si>
  <si>
    <t>Очки 3-го этапа</t>
  </si>
  <si>
    <t>Володин Андрей</t>
  </si>
  <si>
    <t>Корнышов Юрий</t>
  </si>
  <si>
    <t>Грибов Анатолий</t>
  </si>
  <si>
    <t>Гренкевич Михаил</t>
  </si>
  <si>
    <t>Щербаков Михаил</t>
  </si>
  <si>
    <t>Чуба Виталий</t>
  </si>
  <si>
    <t>Суворин Александр</t>
  </si>
  <si>
    <t>Мухин Александр</t>
  </si>
  <si>
    <t>Скрипкин Сергей</t>
  </si>
  <si>
    <t>Демьяшев Александр</t>
  </si>
  <si>
    <t>Лига Любителей 2017        6-й этап</t>
  </si>
  <si>
    <t>БЦ "Квантум", 18 мая 2017 г.</t>
  </si>
  <si>
    <t>6-й этап</t>
  </si>
  <si>
    <t>Гаврилов Андрей</t>
  </si>
  <si>
    <t>Ятыгин Андрей</t>
  </si>
  <si>
    <t>Шкодин Виталий</t>
  </si>
  <si>
    <t>Бахмутов Сергей</t>
  </si>
  <si>
    <t>Козлов Кирилл</t>
  </si>
  <si>
    <t>Чеменев Сергей</t>
  </si>
  <si>
    <r>
      <rPr>
        <b/>
        <sz val="11"/>
        <color indexed="8"/>
        <rFont val="Calibri"/>
        <family val="2"/>
      </rPr>
      <t>Лучший результат</t>
    </r>
    <r>
      <rPr>
        <sz val="11"/>
        <color theme="1"/>
        <rFont val="Calibri"/>
        <family val="2"/>
      </rPr>
      <t xml:space="preserve"> 6 этапа -</t>
    </r>
    <r>
      <rPr>
        <b/>
        <sz val="11"/>
        <color indexed="8"/>
        <rFont val="Calibri"/>
        <family val="2"/>
      </rPr>
      <t xml:space="preserve"> 244 очка, Парахневич Андрей</t>
    </r>
  </si>
  <si>
    <t xml:space="preserve">Победитель 6 этапа - </t>
  </si>
  <si>
    <t>Парахневич Андрей, 244 очка</t>
  </si>
  <si>
    <t>Демьяшев</t>
  </si>
  <si>
    <t>Загуменный</t>
  </si>
  <si>
    <t>Чуба</t>
  </si>
  <si>
    <t>Парахневич</t>
  </si>
  <si>
    <t>Мухин</t>
  </si>
  <si>
    <t>Пражак</t>
  </si>
  <si>
    <t>Володин</t>
  </si>
  <si>
    <t>Соколов</t>
  </si>
  <si>
    <t>Корнышов</t>
  </si>
  <si>
    <t>Кунгурцев</t>
  </si>
  <si>
    <t>Киселёв</t>
  </si>
  <si>
    <t>Воскобойников</t>
  </si>
  <si>
    <t>Смоляницкий</t>
  </si>
  <si>
    <t>Гренкевич</t>
  </si>
  <si>
    <t>Гаврилов</t>
  </si>
  <si>
    <t>Квашнёв</t>
  </si>
  <si>
    <t>Парахневич Александр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</si>
</sst>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i/>
      <sz val="18"/>
      <color indexed="10"/>
      <name val="Calibri"/>
      <family val="2"/>
    </font>
    <font>
      <b/>
      <sz val="17"/>
      <color indexed="10"/>
      <name val="Calibri"/>
      <family val="2"/>
    </font>
    <font>
      <b/>
      <i/>
      <sz val="17"/>
      <color indexed="10"/>
      <name val="Calibri"/>
      <family val="2"/>
    </font>
    <font>
      <b/>
      <i/>
      <sz val="16"/>
      <color indexed="10"/>
      <name val="Calibri"/>
      <family val="2"/>
    </font>
    <font>
      <i/>
      <sz val="13"/>
      <color indexed="8"/>
      <name val="Calibri"/>
      <family val="2"/>
    </font>
    <font>
      <b/>
      <i/>
      <sz val="13"/>
      <color indexed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u val="single"/>
      <sz val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rgb="FFFF0000"/>
      <name val="Calibri"/>
      <family val="2"/>
    </font>
    <font>
      <b/>
      <sz val="17"/>
      <color rgb="FFFF0000"/>
      <name val="Calibri"/>
      <family val="2"/>
    </font>
    <font>
      <b/>
      <i/>
      <sz val="17"/>
      <color rgb="FFFF0000"/>
      <name val="Calibri"/>
      <family val="2"/>
    </font>
    <font>
      <b/>
      <i/>
      <sz val="16"/>
      <color rgb="FFFF0000"/>
      <name val="Calibri"/>
      <family val="2"/>
    </font>
    <font>
      <i/>
      <sz val="13"/>
      <color theme="1"/>
      <name val="Calibri"/>
      <family val="2"/>
    </font>
    <font>
      <b/>
      <i/>
      <sz val="13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0" xfId="0" applyFont="1" applyAlignment="1">
      <alignment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55" fillId="0" borderId="0" xfId="0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60" fillId="0" borderId="0" xfId="0" applyFont="1" applyAlignment="1">
      <alignment horizontal="right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1" fontId="64" fillId="0" borderId="10" xfId="0" applyNumberFormat="1" applyFont="1" applyBorder="1" applyAlignment="1">
      <alignment horizontal="center"/>
    </xf>
    <xf numFmtId="1" fontId="64" fillId="33" borderId="1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33" fillId="0" borderId="11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2" xfId="0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11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66" fillId="0" borderId="25" xfId="0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66" fillId="0" borderId="14" xfId="0" applyFont="1" applyBorder="1" applyAlignment="1">
      <alignment/>
    </xf>
    <xf numFmtId="0" fontId="65" fillId="33" borderId="11" xfId="0" applyFont="1" applyFill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4.00390625" style="4" customWidth="1"/>
    <col min="2" max="2" width="24.28125" style="0" bestFit="1" customWidth="1"/>
    <col min="3" max="3" width="9.28125" style="0" customWidth="1"/>
    <col min="4" max="4" width="9.8515625" style="0" customWidth="1"/>
    <col min="6" max="6" width="8.28125" style="0" customWidth="1"/>
    <col min="7" max="7" width="11.7109375" style="0" customWidth="1"/>
    <col min="8" max="8" width="24.7109375" style="0" customWidth="1"/>
    <col min="9" max="10" width="9.140625" style="0" customWidth="1"/>
  </cols>
  <sheetData>
    <row r="1" spans="1:4" ht="15.75">
      <c r="A1" s="68" t="s">
        <v>61</v>
      </c>
      <c r="B1" s="68"/>
      <c r="C1" s="68"/>
      <c r="D1" s="68"/>
    </row>
    <row r="2" spans="1:8" ht="15">
      <c r="A2" s="69" t="s">
        <v>62</v>
      </c>
      <c r="B2" s="69"/>
      <c r="C2" s="69"/>
      <c r="D2" s="69"/>
      <c r="G2" s="38"/>
      <c r="H2" s="38"/>
    </row>
    <row r="3" spans="1:8" ht="15">
      <c r="A3" s="69" t="s">
        <v>25</v>
      </c>
      <c r="B3" s="69"/>
      <c r="C3" s="69"/>
      <c r="D3" s="69"/>
      <c r="F3" s="70" t="s">
        <v>32</v>
      </c>
      <c r="G3" s="70"/>
      <c r="H3" s="70"/>
    </row>
    <row r="4" spans="6:8" ht="15">
      <c r="F4" s="39"/>
      <c r="G4" s="39"/>
      <c r="H4" s="39"/>
    </row>
    <row r="5" spans="1:9" s="6" customFormat="1" ht="31.5" customHeight="1">
      <c r="A5" s="5" t="s">
        <v>20</v>
      </c>
      <c r="B5" s="5" t="s">
        <v>22</v>
      </c>
      <c r="C5" s="7" t="s">
        <v>19</v>
      </c>
      <c r="D5" s="7" t="s">
        <v>50</v>
      </c>
      <c r="F5" s="7" t="s">
        <v>43</v>
      </c>
      <c r="G5" s="7" t="s">
        <v>44</v>
      </c>
      <c r="H5" s="7" t="s">
        <v>45</v>
      </c>
      <c r="I5" s="9"/>
    </row>
    <row r="6" spans="1:8" ht="15">
      <c r="A6" s="2">
        <v>1</v>
      </c>
      <c r="B6" s="1" t="s">
        <v>40</v>
      </c>
      <c r="C6" s="2">
        <v>1</v>
      </c>
      <c r="D6" s="3">
        <v>47</v>
      </c>
      <c r="F6" s="2">
        <v>1</v>
      </c>
      <c r="G6" s="2">
        <f>Квалификация!H6</f>
        <v>827</v>
      </c>
      <c r="H6" s="1" t="str">
        <f>Квалификация!B6</f>
        <v>Загуменный Владимир</v>
      </c>
    </row>
    <row r="7" spans="1:8" ht="15">
      <c r="A7" s="2">
        <v>2</v>
      </c>
      <c r="B7" s="1" t="s">
        <v>52</v>
      </c>
      <c r="C7" s="2">
        <v>2</v>
      </c>
      <c r="D7" s="3">
        <v>42</v>
      </c>
      <c r="F7" s="2">
        <v>2</v>
      </c>
      <c r="G7" s="2">
        <f>Квалификация!H7</f>
        <v>741</v>
      </c>
      <c r="H7" s="1" t="str">
        <f>Квалификация!B7</f>
        <v>Киселёв Владимир</v>
      </c>
    </row>
    <row r="8" spans="1:8" ht="15">
      <c r="A8" s="2">
        <v>3</v>
      </c>
      <c r="B8" s="1" t="s">
        <v>18</v>
      </c>
      <c r="C8" s="2">
        <v>3</v>
      </c>
      <c r="D8" s="3">
        <v>39</v>
      </c>
      <c r="F8" s="2">
        <v>3</v>
      </c>
      <c r="G8" s="2">
        <f>Квалификация!H8</f>
        <v>737</v>
      </c>
      <c r="H8" s="1" t="str">
        <f>Квалификация!B8</f>
        <v>Корнышов Юрий</v>
      </c>
    </row>
    <row r="9" spans="1:8" ht="15">
      <c r="A9" s="2">
        <v>4</v>
      </c>
      <c r="B9" s="1" t="s">
        <v>89</v>
      </c>
      <c r="C9" s="2">
        <v>4</v>
      </c>
      <c r="D9" s="3">
        <v>37</v>
      </c>
      <c r="F9" s="2">
        <v>4</v>
      </c>
      <c r="G9" s="2">
        <f>Квалификация!H9</f>
        <v>722</v>
      </c>
      <c r="H9" s="1" t="str">
        <f>Квалификация!B9</f>
        <v>Соколов Виктор</v>
      </c>
    </row>
    <row r="10" spans="1:8" ht="15">
      <c r="A10" s="2">
        <v>5</v>
      </c>
      <c r="B10" s="1" t="s">
        <v>15</v>
      </c>
      <c r="C10" s="2">
        <v>5</v>
      </c>
      <c r="D10" s="3">
        <v>35</v>
      </c>
      <c r="F10" s="2">
        <v>5</v>
      </c>
      <c r="G10" s="2">
        <f>Квалификация!H10</f>
        <v>716</v>
      </c>
      <c r="H10" s="1" t="str">
        <f>Квалификация!B10</f>
        <v>Пражак Наталья</v>
      </c>
    </row>
    <row r="11" spans="1:8" ht="15">
      <c r="A11" s="2">
        <v>6</v>
      </c>
      <c r="B11" s="1" t="s">
        <v>64</v>
      </c>
      <c r="C11" s="2">
        <v>6</v>
      </c>
      <c r="D11" s="3">
        <v>34</v>
      </c>
      <c r="F11" s="2">
        <v>6</v>
      </c>
      <c r="G11" s="2">
        <f>Квалификация!H11</f>
        <v>709</v>
      </c>
      <c r="H11" s="1" t="str">
        <f>Квалификация!B11</f>
        <v>Гаврилов Андрей</v>
      </c>
    </row>
    <row r="12" spans="1:8" ht="15">
      <c r="A12" s="2">
        <v>7</v>
      </c>
      <c r="B12" s="1" t="s">
        <v>6</v>
      </c>
      <c r="C12" s="2">
        <v>7</v>
      </c>
      <c r="D12" s="3">
        <v>33</v>
      </c>
      <c r="F12" s="2">
        <v>7</v>
      </c>
      <c r="G12" s="2">
        <f>Квалификация!H12</f>
        <v>702</v>
      </c>
      <c r="H12" s="1" t="str">
        <f>Квалификация!B12</f>
        <v>Смоляницкий Максим</v>
      </c>
    </row>
    <row r="13" spans="1:8" ht="15">
      <c r="A13" s="2">
        <v>8</v>
      </c>
      <c r="B13" s="1" t="s">
        <v>7</v>
      </c>
      <c r="C13" s="2">
        <v>8</v>
      </c>
      <c r="D13" s="3">
        <v>32</v>
      </c>
      <c r="F13" s="2">
        <v>8</v>
      </c>
      <c r="G13" s="2">
        <f>Квалификация!H13</f>
        <v>684</v>
      </c>
      <c r="H13" s="1" t="str">
        <f>Квалификация!B13</f>
        <v>Парахневич Андрей</v>
      </c>
    </row>
    <row r="14" spans="1:8" ht="15">
      <c r="A14" s="2">
        <v>9</v>
      </c>
      <c r="B14" s="1" t="s">
        <v>51</v>
      </c>
      <c r="C14" s="2">
        <v>9</v>
      </c>
      <c r="D14" s="3">
        <v>31</v>
      </c>
      <c r="F14" s="2">
        <v>9</v>
      </c>
      <c r="G14" s="2">
        <f>Квалификация!H14</f>
        <v>682</v>
      </c>
      <c r="H14" s="1" t="str">
        <f>Квалификация!B14</f>
        <v>Чуба Виталий</v>
      </c>
    </row>
    <row r="15" spans="1:8" ht="15">
      <c r="A15" s="2">
        <v>10</v>
      </c>
      <c r="B15" s="1" t="s">
        <v>41</v>
      </c>
      <c r="C15" s="2">
        <v>10</v>
      </c>
      <c r="D15" s="3">
        <v>30</v>
      </c>
      <c r="F15" s="2">
        <v>10</v>
      </c>
      <c r="G15" s="2">
        <f>Квалификация!H15</f>
        <v>667</v>
      </c>
      <c r="H15" s="1" t="str">
        <f>Квалификация!B15</f>
        <v>Воскобойников Дмитрий</v>
      </c>
    </row>
    <row r="16" spans="1:8" ht="15">
      <c r="A16" s="2">
        <v>11</v>
      </c>
      <c r="B16" s="1" t="s">
        <v>47</v>
      </c>
      <c r="C16" s="2">
        <v>11</v>
      </c>
      <c r="D16" s="3">
        <v>29</v>
      </c>
      <c r="F16" s="2">
        <v>11</v>
      </c>
      <c r="G16" s="2">
        <f>Квалификация!H16</f>
        <v>663</v>
      </c>
      <c r="H16" s="1" t="str">
        <f>Квалификация!B16</f>
        <v>Гренкевич Михаил</v>
      </c>
    </row>
    <row r="17" spans="1:8" ht="15">
      <c r="A17" s="2">
        <v>12</v>
      </c>
      <c r="B17" s="1" t="s">
        <v>56</v>
      </c>
      <c r="C17" s="2">
        <v>12</v>
      </c>
      <c r="D17" s="3">
        <v>28</v>
      </c>
      <c r="F17" s="2">
        <v>12</v>
      </c>
      <c r="G17" s="2">
        <f>Квалификация!H17</f>
        <v>661</v>
      </c>
      <c r="H17" s="1" t="str">
        <f>Квалификация!B17</f>
        <v>Мухин Александр</v>
      </c>
    </row>
    <row r="18" spans="1:8" ht="15">
      <c r="A18" s="2">
        <v>13</v>
      </c>
      <c r="B18" s="1" t="s">
        <v>60</v>
      </c>
      <c r="C18" s="2">
        <v>13</v>
      </c>
      <c r="D18" s="3">
        <v>27</v>
      </c>
      <c r="F18" s="2">
        <v>13</v>
      </c>
      <c r="G18" s="2">
        <f>Квалификация!H18</f>
        <v>658</v>
      </c>
      <c r="H18" s="1" t="str">
        <f>Квалификация!B18</f>
        <v>Володин Андрей</v>
      </c>
    </row>
    <row r="19" spans="1:8" ht="15">
      <c r="A19" s="2">
        <v>14</v>
      </c>
      <c r="B19" s="1" t="s">
        <v>10</v>
      </c>
      <c r="C19" s="2">
        <v>14</v>
      </c>
      <c r="D19" s="3">
        <v>26</v>
      </c>
      <c r="F19" s="2">
        <v>14</v>
      </c>
      <c r="G19" s="2">
        <f>Квалификация!H19</f>
        <v>658</v>
      </c>
      <c r="H19" s="1" t="str">
        <f>Квалификация!B19</f>
        <v>Квашнёв Сергей</v>
      </c>
    </row>
    <row r="20" spans="1:8" ht="15">
      <c r="A20" s="2">
        <v>15</v>
      </c>
      <c r="B20" s="1" t="s">
        <v>54</v>
      </c>
      <c r="C20" s="2">
        <v>15</v>
      </c>
      <c r="D20" s="3">
        <v>25</v>
      </c>
      <c r="F20" s="2">
        <v>15</v>
      </c>
      <c r="G20" s="2">
        <f>Квалификация!H20</f>
        <v>645</v>
      </c>
      <c r="H20" s="1" t="str">
        <f>Квалификация!B20</f>
        <v>Кунгурцев Иван</v>
      </c>
    </row>
    <row r="21" spans="1:8" ht="15">
      <c r="A21" s="2">
        <v>16</v>
      </c>
      <c r="B21" s="1" t="s">
        <v>58</v>
      </c>
      <c r="C21" s="2">
        <v>16</v>
      </c>
      <c r="D21" s="3">
        <v>24</v>
      </c>
      <c r="F21" s="2">
        <v>16</v>
      </c>
      <c r="G21" s="2">
        <f>Квалификация!H21</f>
        <v>638</v>
      </c>
      <c r="H21" s="1" t="str">
        <f>Квалификация!B21</f>
        <v>Демьяшев Александр</v>
      </c>
    </row>
    <row r="22" spans="1:4" ht="15">
      <c r="A22" s="2">
        <v>17</v>
      </c>
      <c r="B22" s="1" t="s">
        <v>11</v>
      </c>
      <c r="C22" s="2">
        <v>17</v>
      </c>
      <c r="D22" s="3">
        <v>23</v>
      </c>
    </row>
    <row r="23" spans="1:6" ht="15">
      <c r="A23" s="2">
        <v>18</v>
      </c>
      <c r="B23" s="1" t="s">
        <v>8</v>
      </c>
      <c r="C23" s="2">
        <v>18</v>
      </c>
      <c r="D23" s="3">
        <v>22</v>
      </c>
      <c r="F23" t="s">
        <v>70</v>
      </c>
    </row>
    <row r="24" spans="1:7" ht="15">
      <c r="A24" s="2">
        <v>19</v>
      </c>
      <c r="B24" s="1" t="s">
        <v>12</v>
      </c>
      <c r="C24" s="2">
        <v>19</v>
      </c>
      <c r="D24" s="3">
        <v>21</v>
      </c>
      <c r="F24" s="8"/>
      <c r="G24" s="8"/>
    </row>
    <row r="25" spans="1:4" ht="15">
      <c r="A25" s="2">
        <v>20</v>
      </c>
      <c r="B25" s="1" t="s">
        <v>65</v>
      </c>
      <c r="C25" s="2">
        <v>20</v>
      </c>
      <c r="D25" s="3">
        <v>20</v>
      </c>
    </row>
    <row r="26" spans="1:4" ht="15">
      <c r="A26" s="2">
        <v>21</v>
      </c>
      <c r="B26" s="1" t="s">
        <v>37</v>
      </c>
      <c r="C26" s="2">
        <v>21</v>
      </c>
      <c r="D26" s="3">
        <v>19</v>
      </c>
    </row>
    <row r="27" spans="1:4" ht="15">
      <c r="A27" s="2">
        <v>22</v>
      </c>
      <c r="B27" s="1" t="s">
        <v>17</v>
      </c>
      <c r="C27" s="2">
        <v>22</v>
      </c>
      <c r="D27" s="3">
        <v>18</v>
      </c>
    </row>
    <row r="28" spans="1:4" ht="15">
      <c r="A28" s="2">
        <v>23</v>
      </c>
      <c r="B28" s="1" t="s">
        <v>9</v>
      </c>
      <c r="C28" s="2">
        <v>23</v>
      </c>
      <c r="D28" s="3">
        <v>17</v>
      </c>
    </row>
    <row r="29" spans="1:4" ht="15">
      <c r="A29" s="2">
        <v>24</v>
      </c>
      <c r="B29" s="1" t="s">
        <v>66</v>
      </c>
      <c r="C29" s="2">
        <v>24</v>
      </c>
      <c r="D29" s="3">
        <v>16</v>
      </c>
    </row>
    <row r="30" spans="1:4" ht="15">
      <c r="A30" s="2">
        <v>25</v>
      </c>
      <c r="B30" s="1" t="s">
        <v>14</v>
      </c>
      <c r="C30" s="2">
        <v>25</v>
      </c>
      <c r="D30" s="3">
        <v>15</v>
      </c>
    </row>
    <row r="31" spans="1:4" ht="15">
      <c r="A31" s="2">
        <v>26</v>
      </c>
      <c r="B31" s="1" t="s">
        <v>46</v>
      </c>
      <c r="C31" s="2">
        <v>26</v>
      </c>
      <c r="D31" s="3">
        <v>14</v>
      </c>
    </row>
    <row r="32" spans="1:4" ht="15">
      <c r="A32" s="2">
        <v>27</v>
      </c>
      <c r="B32" s="1" t="s">
        <v>53</v>
      </c>
      <c r="C32" s="2">
        <v>27</v>
      </c>
      <c r="D32" s="3">
        <v>13</v>
      </c>
    </row>
    <row r="33" spans="1:4" ht="15">
      <c r="A33" s="2">
        <v>28</v>
      </c>
      <c r="B33" s="1" t="s">
        <v>59</v>
      </c>
      <c r="C33" s="2">
        <v>28</v>
      </c>
      <c r="D33" s="3">
        <v>12</v>
      </c>
    </row>
    <row r="34" spans="1:4" ht="15">
      <c r="A34" s="2">
        <v>29</v>
      </c>
      <c r="B34" s="1" t="s">
        <v>13</v>
      </c>
      <c r="C34" s="2">
        <v>29</v>
      </c>
      <c r="D34" s="3">
        <v>11</v>
      </c>
    </row>
    <row r="35" spans="1:4" ht="15">
      <c r="A35" s="2">
        <v>30</v>
      </c>
      <c r="B35" s="1" t="s">
        <v>42</v>
      </c>
      <c r="C35" s="2">
        <v>30</v>
      </c>
      <c r="D35" s="3">
        <v>10</v>
      </c>
    </row>
    <row r="36" spans="1:4" ht="15">
      <c r="A36" s="2">
        <v>31</v>
      </c>
      <c r="B36" s="1" t="s">
        <v>49</v>
      </c>
      <c r="C36" s="2">
        <v>31</v>
      </c>
      <c r="D36" s="3">
        <v>9</v>
      </c>
    </row>
    <row r="37" spans="1:4" ht="15">
      <c r="A37" s="2">
        <v>32</v>
      </c>
      <c r="B37" s="1" t="s">
        <v>67</v>
      </c>
      <c r="C37" s="2">
        <v>32</v>
      </c>
      <c r="D37" s="3">
        <v>8</v>
      </c>
    </row>
    <row r="38" spans="1:4" ht="15">
      <c r="A38" s="2">
        <v>33</v>
      </c>
      <c r="B38" s="1" t="s">
        <v>57</v>
      </c>
      <c r="C38" s="2">
        <v>33</v>
      </c>
      <c r="D38" s="3">
        <v>7</v>
      </c>
    </row>
    <row r="39" spans="1:4" ht="15">
      <c r="A39" s="2">
        <v>34</v>
      </c>
      <c r="B39" s="1" t="s">
        <v>68</v>
      </c>
      <c r="C39" s="2">
        <v>34</v>
      </c>
      <c r="D39" s="3">
        <v>6</v>
      </c>
    </row>
    <row r="40" spans="1:4" ht="15">
      <c r="A40" s="2">
        <v>35</v>
      </c>
      <c r="B40" s="1" t="s">
        <v>16</v>
      </c>
      <c r="C40" s="2">
        <v>35</v>
      </c>
      <c r="D40" s="3">
        <v>5</v>
      </c>
    </row>
    <row r="41" spans="1:4" ht="15">
      <c r="A41" s="2">
        <v>36</v>
      </c>
      <c r="B41" s="1" t="s">
        <v>38</v>
      </c>
      <c r="C41" s="2">
        <v>36</v>
      </c>
      <c r="D41" s="3">
        <v>4</v>
      </c>
    </row>
    <row r="42" spans="1:7" ht="15">
      <c r="A42" s="2">
        <v>37</v>
      </c>
      <c r="B42" s="1" t="s">
        <v>55</v>
      </c>
      <c r="C42" s="2">
        <v>37</v>
      </c>
      <c r="D42" s="3">
        <v>3</v>
      </c>
      <c r="F42" s="6"/>
      <c r="G42" s="6"/>
    </row>
    <row r="43" spans="1:8" ht="15">
      <c r="A43" s="2">
        <v>38</v>
      </c>
      <c r="B43" s="1" t="s">
        <v>69</v>
      </c>
      <c r="C43" s="2">
        <v>38</v>
      </c>
      <c r="D43" s="3">
        <v>2</v>
      </c>
      <c r="H43" s="6"/>
    </row>
    <row r="44" spans="1:4" ht="15">
      <c r="A44" s="2">
        <v>39</v>
      </c>
      <c r="B44" s="1" t="s">
        <v>48</v>
      </c>
      <c r="C44" s="2">
        <v>39</v>
      </c>
      <c r="D44" s="3">
        <v>1</v>
      </c>
    </row>
  </sheetData>
  <sheetProtection/>
  <mergeCells count="4">
    <mergeCell ref="A1:D1"/>
    <mergeCell ref="A2:D2"/>
    <mergeCell ref="A3:D3"/>
    <mergeCell ref="F3:H3"/>
  </mergeCells>
  <conditionalFormatting sqref="C6:C44">
    <cfRule type="duplicateValues" priority="23" dxfId="1">
      <formula>AND(COUNTIF($C$6:$C$44,C6)&gt;1,NOT(ISBLANK(C6)))</formula>
    </cfRule>
  </conditionalFormatting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5.8515625" style="4" customWidth="1"/>
    <col min="2" max="2" width="25.140625" style="0" customWidth="1"/>
    <col min="3" max="6" width="9.7109375" style="0" customWidth="1"/>
    <col min="7" max="7" width="9.140625" style="0" customWidth="1"/>
    <col min="8" max="8" width="9.140625" style="58" customWidth="1"/>
    <col min="9" max="9" width="9.00390625" style="53" bestFit="1" customWidth="1"/>
    <col min="10" max="10" width="7.7109375" style="53" customWidth="1"/>
  </cols>
  <sheetData>
    <row r="1" spans="1:10" ht="15.75">
      <c r="A1" s="68" t="s">
        <v>23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5.75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5.75">
      <c r="A3" s="68" t="s">
        <v>24</v>
      </c>
      <c r="B3" s="68"/>
      <c r="C3" s="68"/>
      <c r="D3" s="68"/>
      <c r="E3" s="68"/>
      <c r="F3" s="68"/>
      <c r="G3" s="68"/>
      <c r="H3" s="68"/>
      <c r="I3" s="68"/>
      <c r="J3" s="68"/>
    </row>
    <row r="5" spans="1:10" s="11" customFormat="1" ht="22.5" customHeight="1">
      <c r="A5" s="40" t="s">
        <v>20</v>
      </c>
      <c r="B5" s="40" t="s">
        <v>22</v>
      </c>
      <c r="C5" s="40" t="s">
        <v>33</v>
      </c>
      <c r="D5" s="40" t="s">
        <v>34</v>
      </c>
      <c r="E5" s="40" t="s">
        <v>35</v>
      </c>
      <c r="F5" s="40" t="s">
        <v>36</v>
      </c>
      <c r="G5" s="41" t="s">
        <v>5</v>
      </c>
      <c r="H5" s="40" t="s">
        <v>0</v>
      </c>
      <c r="I5" s="41" t="s">
        <v>1</v>
      </c>
      <c r="J5" s="49" t="s">
        <v>26</v>
      </c>
    </row>
    <row r="6" spans="1:10" ht="15">
      <c r="A6" s="2">
        <v>1</v>
      </c>
      <c r="B6" s="1" t="s">
        <v>15</v>
      </c>
      <c r="C6" s="2">
        <v>184</v>
      </c>
      <c r="D6" s="2">
        <v>215</v>
      </c>
      <c r="E6" s="2">
        <v>204</v>
      </c>
      <c r="F6" s="2">
        <v>192</v>
      </c>
      <c r="G6" s="2">
        <v>8</v>
      </c>
      <c r="H6" s="56">
        <f aca="true" t="shared" si="0" ref="H6:H21">SUM(C6:F6)+G6*4</f>
        <v>827</v>
      </c>
      <c r="I6" s="54">
        <f aca="true" t="shared" si="1" ref="I6:I21">ROUNDDOWN(H6/4,0)</f>
        <v>206</v>
      </c>
      <c r="J6" s="50">
        <f aca="true" t="shared" si="2" ref="J6:J21">LARGE(C6:F6,1)-SMALL(C6:F6,1)</f>
        <v>31</v>
      </c>
    </row>
    <row r="7" spans="1:10" ht="15">
      <c r="A7" s="2">
        <v>2</v>
      </c>
      <c r="B7" s="1" t="s">
        <v>41</v>
      </c>
      <c r="C7" s="2">
        <v>157</v>
      </c>
      <c r="D7" s="2">
        <v>138</v>
      </c>
      <c r="E7" s="2">
        <v>213</v>
      </c>
      <c r="F7" s="67">
        <v>233</v>
      </c>
      <c r="G7" s="2"/>
      <c r="H7" s="56">
        <f t="shared" si="0"/>
        <v>741</v>
      </c>
      <c r="I7" s="54">
        <f t="shared" si="1"/>
        <v>185</v>
      </c>
      <c r="J7" s="50">
        <f t="shared" si="2"/>
        <v>95</v>
      </c>
    </row>
    <row r="8" spans="1:10" ht="15">
      <c r="A8" s="2">
        <v>3</v>
      </c>
      <c r="B8" s="1" t="s">
        <v>52</v>
      </c>
      <c r="C8" s="2">
        <v>182</v>
      </c>
      <c r="D8" s="2">
        <v>224</v>
      </c>
      <c r="E8" s="2">
        <v>169</v>
      </c>
      <c r="F8" s="2">
        <v>162</v>
      </c>
      <c r="G8" s="2"/>
      <c r="H8" s="56">
        <f t="shared" si="0"/>
        <v>737</v>
      </c>
      <c r="I8" s="54">
        <f t="shared" si="1"/>
        <v>184</v>
      </c>
      <c r="J8" s="50">
        <f t="shared" si="2"/>
        <v>62</v>
      </c>
    </row>
    <row r="9" spans="1:10" ht="15">
      <c r="A9" s="2">
        <v>4</v>
      </c>
      <c r="B9" s="1" t="s">
        <v>6</v>
      </c>
      <c r="C9" s="2">
        <v>163</v>
      </c>
      <c r="D9" s="2">
        <v>161</v>
      </c>
      <c r="E9" s="2">
        <v>168</v>
      </c>
      <c r="F9" s="2">
        <v>190</v>
      </c>
      <c r="G9" s="2">
        <v>10</v>
      </c>
      <c r="H9" s="56">
        <f t="shared" si="0"/>
        <v>722</v>
      </c>
      <c r="I9" s="54">
        <f t="shared" si="1"/>
        <v>180</v>
      </c>
      <c r="J9" s="50">
        <f t="shared" si="2"/>
        <v>29</v>
      </c>
    </row>
    <row r="10" spans="1:10" ht="15">
      <c r="A10" s="2">
        <v>5</v>
      </c>
      <c r="B10" s="1" t="s">
        <v>40</v>
      </c>
      <c r="C10" s="2">
        <v>160</v>
      </c>
      <c r="D10" s="2">
        <v>156</v>
      </c>
      <c r="E10" s="2">
        <v>166</v>
      </c>
      <c r="F10" s="2">
        <v>202</v>
      </c>
      <c r="G10" s="2">
        <v>8</v>
      </c>
      <c r="H10" s="56">
        <f t="shared" si="0"/>
        <v>716</v>
      </c>
      <c r="I10" s="54">
        <f t="shared" si="1"/>
        <v>179</v>
      </c>
      <c r="J10" s="50">
        <f t="shared" si="2"/>
        <v>46</v>
      </c>
    </row>
    <row r="11" spans="1:10" ht="15">
      <c r="A11" s="2">
        <v>6</v>
      </c>
      <c r="B11" s="1" t="s">
        <v>64</v>
      </c>
      <c r="C11" s="2">
        <v>138</v>
      </c>
      <c r="D11" s="2">
        <v>192</v>
      </c>
      <c r="E11" s="2">
        <v>143</v>
      </c>
      <c r="F11" s="2">
        <v>236</v>
      </c>
      <c r="G11" s="2"/>
      <c r="H11" s="56">
        <f t="shared" si="0"/>
        <v>709</v>
      </c>
      <c r="I11" s="54">
        <f t="shared" si="1"/>
        <v>177</v>
      </c>
      <c r="J11" s="50">
        <f t="shared" si="2"/>
        <v>98</v>
      </c>
    </row>
    <row r="12" spans="1:10" ht="15">
      <c r="A12" s="2">
        <v>7</v>
      </c>
      <c r="B12" s="1" t="s">
        <v>18</v>
      </c>
      <c r="C12" s="2">
        <v>199</v>
      </c>
      <c r="D12" s="2">
        <v>144</v>
      </c>
      <c r="E12" s="48">
        <v>204</v>
      </c>
      <c r="F12" s="2">
        <v>155</v>
      </c>
      <c r="G12" s="2"/>
      <c r="H12" s="56">
        <f t="shared" si="0"/>
        <v>702</v>
      </c>
      <c r="I12" s="54">
        <f t="shared" si="1"/>
        <v>175</v>
      </c>
      <c r="J12" s="50">
        <f t="shared" si="2"/>
        <v>60</v>
      </c>
    </row>
    <row r="13" spans="1:10" ht="15">
      <c r="A13" s="2">
        <v>8</v>
      </c>
      <c r="B13" s="1" t="s">
        <v>39</v>
      </c>
      <c r="C13" s="2">
        <v>167</v>
      </c>
      <c r="D13" s="2">
        <v>177</v>
      </c>
      <c r="E13" s="2">
        <v>190</v>
      </c>
      <c r="F13" s="2">
        <v>150</v>
      </c>
      <c r="G13" s="2"/>
      <c r="H13" s="56">
        <f t="shared" si="0"/>
        <v>684</v>
      </c>
      <c r="I13" s="54">
        <f t="shared" si="1"/>
        <v>171</v>
      </c>
      <c r="J13" s="50">
        <f t="shared" si="2"/>
        <v>40</v>
      </c>
    </row>
    <row r="14" spans="1:10" ht="15">
      <c r="A14" s="2">
        <v>9</v>
      </c>
      <c r="B14" s="1" t="s">
        <v>56</v>
      </c>
      <c r="C14" s="2">
        <v>169</v>
      </c>
      <c r="D14" s="2">
        <v>139</v>
      </c>
      <c r="E14" s="2">
        <v>231</v>
      </c>
      <c r="F14" s="2">
        <v>143</v>
      </c>
      <c r="G14" s="2"/>
      <c r="H14" s="56">
        <f t="shared" si="0"/>
        <v>682</v>
      </c>
      <c r="I14" s="54">
        <f t="shared" si="1"/>
        <v>170</v>
      </c>
      <c r="J14" s="50">
        <f t="shared" si="2"/>
        <v>92</v>
      </c>
    </row>
    <row r="15" spans="1:10" ht="15">
      <c r="A15" s="2">
        <v>10</v>
      </c>
      <c r="B15" s="1" t="s">
        <v>10</v>
      </c>
      <c r="C15" s="2">
        <v>166</v>
      </c>
      <c r="D15" s="2">
        <v>189</v>
      </c>
      <c r="E15" s="2">
        <v>139</v>
      </c>
      <c r="F15" s="2">
        <v>173</v>
      </c>
      <c r="G15" s="2"/>
      <c r="H15" s="56">
        <f t="shared" si="0"/>
        <v>667</v>
      </c>
      <c r="I15" s="54">
        <f t="shared" si="1"/>
        <v>166</v>
      </c>
      <c r="J15" s="50">
        <f t="shared" si="2"/>
        <v>50</v>
      </c>
    </row>
    <row r="16" spans="1:10" ht="15">
      <c r="A16" s="2">
        <v>11</v>
      </c>
      <c r="B16" s="1" t="s">
        <v>54</v>
      </c>
      <c r="C16" s="2">
        <v>182</v>
      </c>
      <c r="D16" s="2">
        <v>172</v>
      </c>
      <c r="E16" s="2">
        <v>165</v>
      </c>
      <c r="F16" s="2">
        <v>144</v>
      </c>
      <c r="G16" s="2"/>
      <c r="H16" s="56">
        <f t="shared" si="0"/>
        <v>663</v>
      </c>
      <c r="I16" s="54">
        <f t="shared" si="1"/>
        <v>165</v>
      </c>
      <c r="J16" s="50">
        <f t="shared" si="2"/>
        <v>38</v>
      </c>
    </row>
    <row r="17" spans="1:10" ht="15">
      <c r="A17" s="2">
        <v>12</v>
      </c>
      <c r="B17" s="1" t="s">
        <v>58</v>
      </c>
      <c r="C17" s="2">
        <v>159</v>
      </c>
      <c r="D17" s="2">
        <v>145</v>
      </c>
      <c r="E17" s="2">
        <v>191</v>
      </c>
      <c r="F17" s="2">
        <v>166</v>
      </c>
      <c r="G17" s="2"/>
      <c r="H17" s="56">
        <f t="shared" si="0"/>
        <v>661</v>
      </c>
      <c r="I17" s="54">
        <f t="shared" si="1"/>
        <v>165</v>
      </c>
      <c r="J17" s="50">
        <f t="shared" si="2"/>
        <v>46</v>
      </c>
    </row>
    <row r="18" spans="1:10" ht="15">
      <c r="A18" s="2">
        <v>13</v>
      </c>
      <c r="B18" s="1" t="s">
        <v>51</v>
      </c>
      <c r="C18" s="2">
        <v>170</v>
      </c>
      <c r="D18" s="2">
        <v>153</v>
      </c>
      <c r="E18" s="2">
        <v>158</v>
      </c>
      <c r="F18" s="2">
        <v>177</v>
      </c>
      <c r="G18" s="2"/>
      <c r="H18" s="56">
        <f t="shared" si="0"/>
        <v>658</v>
      </c>
      <c r="I18" s="54">
        <f t="shared" si="1"/>
        <v>164</v>
      </c>
      <c r="J18" s="50">
        <f t="shared" si="2"/>
        <v>24</v>
      </c>
    </row>
    <row r="19" spans="1:10" ht="15">
      <c r="A19" s="2">
        <v>14</v>
      </c>
      <c r="B19" s="1" t="s">
        <v>47</v>
      </c>
      <c r="C19" s="2">
        <v>159</v>
      </c>
      <c r="D19" s="2">
        <v>210</v>
      </c>
      <c r="E19" s="2">
        <v>154</v>
      </c>
      <c r="F19" s="2">
        <v>135</v>
      </c>
      <c r="G19" s="2"/>
      <c r="H19" s="56">
        <f t="shared" si="0"/>
        <v>658</v>
      </c>
      <c r="I19" s="54">
        <f t="shared" si="1"/>
        <v>164</v>
      </c>
      <c r="J19" s="50">
        <f t="shared" si="2"/>
        <v>75</v>
      </c>
    </row>
    <row r="20" spans="1:10" ht="15">
      <c r="A20" s="2">
        <v>15</v>
      </c>
      <c r="B20" s="1" t="s">
        <v>7</v>
      </c>
      <c r="C20" s="2">
        <v>158</v>
      </c>
      <c r="D20" s="2">
        <v>157</v>
      </c>
      <c r="E20" s="2">
        <v>158</v>
      </c>
      <c r="F20" s="2">
        <v>172</v>
      </c>
      <c r="G20" s="2"/>
      <c r="H20" s="56">
        <f t="shared" si="0"/>
        <v>645</v>
      </c>
      <c r="I20" s="54">
        <f t="shared" si="1"/>
        <v>161</v>
      </c>
      <c r="J20" s="50">
        <f t="shared" si="2"/>
        <v>15</v>
      </c>
    </row>
    <row r="21" spans="1:10" ht="15">
      <c r="A21" s="2">
        <v>16</v>
      </c>
      <c r="B21" s="1" t="s">
        <v>60</v>
      </c>
      <c r="C21" s="2">
        <v>145</v>
      </c>
      <c r="D21" s="2">
        <v>150</v>
      </c>
      <c r="E21" s="2">
        <v>194</v>
      </c>
      <c r="F21" s="2">
        <v>149</v>
      </c>
      <c r="G21" s="2"/>
      <c r="H21" s="56">
        <f t="shared" si="0"/>
        <v>638</v>
      </c>
      <c r="I21" s="54">
        <f t="shared" si="1"/>
        <v>159</v>
      </c>
      <c r="J21" s="50">
        <f t="shared" si="2"/>
        <v>49</v>
      </c>
    </row>
    <row r="22" spans="1:10" ht="6.75" customHeight="1">
      <c r="A22" s="3"/>
      <c r="B22" s="10"/>
      <c r="C22" s="3"/>
      <c r="D22" s="3"/>
      <c r="E22" s="3"/>
      <c r="F22" s="3"/>
      <c r="G22" s="3"/>
      <c r="H22" s="57"/>
      <c r="I22" s="55"/>
      <c r="J22" s="51"/>
    </row>
    <row r="23" spans="1:10" ht="15">
      <c r="A23" s="2">
        <v>17</v>
      </c>
      <c r="B23" s="1" t="s">
        <v>11</v>
      </c>
      <c r="C23" s="2">
        <v>147</v>
      </c>
      <c r="D23" s="2">
        <v>196</v>
      </c>
      <c r="E23" s="2">
        <v>143</v>
      </c>
      <c r="F23" s="2">
        <v>147</v>
      </c>
      <c r="G23" s="2"/>
      <c r="H23" s="56">
        <f aca="true" t="shared" si="3" ref="H23:H45">SUM(C23:F23)+G23*4</f>
        <v>633</v>
      </c>
      <c r="I23" s="54">
        <f aca="true" t="shared" si="4" ref="I23:I45">ROUNDDOWN(H23/4,0)</f>
        <v>158</v>
      </c>
      <c r="J23" s="50">
        <f aca="true" t="shared" si="5" ref="J23:J45">LARGE(C23:F23,1)-SMALL(C23:F23,1)</f>
        <v>53</v>
      </c>
    </row>
    <row r="24" spans="1:10" ht="15">
      <c r="A24" s="2">
        <v>18</v>
      </c>
      <c r="B24" s="1" t="s">
        <v>8</v>
      </c>
      <c r="C24" s="2">
        <v>153</v>
      </c>
      <c r="D24" s="2">
        <v>153</v>
      </c>
      <c r="E24" s="2">
        <v>187</v>
      </c>
      <c r="F24" s="2">
        <v>139</v>
      </c>
      <c r="G24" s="2"/>
      <c r="H24" s="56">
        <f t="shared" si="3"/>
        <v>632</v>
      </c>
      <c r="I24" s="54">
        <f t="shared" si="4"/>
        <v>158</v>
      </c>
      <c r="J24" s="50">
        <f t="shared" si="5"/>
        <v>48</v>
      </c>
    </row>
    <row r="25" spans="1:10" ht="15">
      <c r="A25" s="2">
        <v>19</v>
      </c>
      <c r="B25" s="1" t="s">
        <v>12</v>
      </c>
      <c r="C25" s="2">
        <v>120</v>
      </c>
      <c r="D25" s="2">
        <v>171</v>
      </c>
      <c r="E25" s="2">
        <v>188</v>
      </c>
      <c r="F25" s="2">
        <v>138</v>
      </c>
      <c r="G25" s="2"/>
      <c r="H25" s="56">
        <f t="shared" si="3"/>
        <v>617</v>
      </c>
      <c r="I25" s="54">
        <f t="shared" si="4"/>
        <v>154</v>
      </c>
      <c r="J25" s="50">
        <f t="shared" si="5"/>
        <v>68</v>
      </c>
    </row>
    <row r="26" spans="1:10" ht="15">
      <c r="A26" s="2">
        <v>20</v>
      </c>
      <c r="B26" s="1" t="s">
        <v>65</v>
      </c>
      <c r="C26" s="2">
        <v>154</v>
      </c>
      <c r="D26" s="2">
        <v>131</v>
      </c>
      <c r="E26" s="2">
        <v>158</v>
      </c>
      <c r="F26" s="2">
        <v>155</v>
      </c>
      <c r="G26" s="2">
        <v>4</v>
      </c>
      <c r="H26" s="56">
        <f t="shared" si="3"/>
        <v>614</v>
      </c>
      <c r="I26" s="54">
        <f t="shared" si="4"/>
        <v>153</v>
      </c>
      <c r="J26" s="50">
        <f t="shared" si="5"/>
        <v>27</v>
      </c>
    </row>
    <row r="27" spans="1:10" ht="15">
      <c r="A27" s="2">
        <v>21</v>
      </c>
      <c r="B27" s="1" t="s">
        <v>37</v>
      </c>
      <c r="C27" s="2">
        <v>166</v>
      </c>
      <c r="D27" s="2">
        <v>132</v>
      </c>
      <c r="E27" s="2">
        <v>134</v>
      </c>
      <c r="F27" s="2">
        <v>172</v>
      </c>
      <c r="G27" s="2"/>
      <c r="H27" s="56">
        <f t="shared" si="3"/>
        <v>604</v>
      </c>
      <c r="I27" s="54">
        <f t="shared" si="4"/>
        <v>151</v>
      </c>
      <c r="J27" s="50">
        <f t="shared" si="5"/>
        <v>40</v>
      </c>
    </row>
    <row r="28" spans="1:10" ht="15">
      <c r="A28" s="2">
        <v>22</v>
      </c>
      <c r="B28" s="1" t="s">
        <v>17</v>
      </c>
      <c r="C28" s="2">
        <v>126</v>
      </c>
      <c r="D28" s="2">
        <v>149</v>
      </c>
      <c r="E28" s="2">
        <v>165</v>
      </c>
      <c r="F28" s="2">
        <v>131</v>
      </c>
      <c r="G28" s="2">
        <v>8</v>
      </c>
      <c r="H28" s="56">
        <f t="shared" si="3"/>
        <v>603</v>
      </c>
      <c r="I28" s="54">
        <f t="shared" si="4"/>
        <v>150</v>
      </c>
      <c r="J28" s="50">
        <f t="shared" si="5"/>
        <v>39</v>
      </c>
    </row>
    <row r="29" spans="1:10" ht="15">
      <c r="A29" s="2">
        <v>23</v>
      </c>
      <c r="B29" s="1" t="s">
        <v>9</v>
      </c>
      <c r="C29" s="2">
        <v>146</v>
      </c>
      <c r="D29" s="2">
        <v>147</v>
      </c>
      <c r="E29" s="2">
        <v>125</v>
      </c>
      <c r="F29" s="2">
        <v>168</v>
      </c>
      <c r="G29" s="2"/>
      <c r="H29" s="56">
        <f t="shared" si="3"/>
        <v>586</v>
      </c>
      <c r="I29" s="54">
        <f t="shared" si="4"/>
        <v>146</v>
      </c>
      <c r="J29" s="50">
        <f t="shared" si="5"/>
        <v>43</v>
      </c>
    </row>
    <row r="30" spans="1:10" ht="15">
      <c r="A30" s="2">
        <v>24</v>
      </c>
      <c r="B30" s="1" t="s">
        <v>66</v>
      </c>
      <c r="C30" s="2">
        <v>150</v>
      </c>
      <c r="D30" s="2">
        <v>142</v>
      </c>
      <c r="E30" s="2">
        <v>101</v>
      </c>
      <c r="F30" s="2">
        <v>193</v>
      </c>
      <c r="G30" s="2"/>
      <c r="H30" s="56">
        <f t="shared" si="3"/>
        <v>586</v>
      </c>
      <c r="I30" s="54">
        <f t="shared" si="4"/>
        <v>146</v>
      </c>
      <c r="J30" s="50">
        <f t="shared" si="5"/>
        <v>92</v>
      </c>
    </row>
    <row r="31" spans="1:10" ht="15">
      <c r="A31" s="2">
        <v>25</v>
      </c>
      <c r="B31" s="1" t="s">
        <v>14</v>
      </c>
      <c r="C31" s="2">
        <v>123</v>
      </c>
      <c r="D31" s="2">
        <v>120</v>
      </c>
      <c r="E31" s="2">
        <v>148</v>
      </c>
      <c r="F31" s="2">
        <v>147</v>
      </c>
      <c r="G31" s="2">
        <v>10</v>
      </c>
      <c r="H31" s="56">
        <f t="shared" si="3"/>
        <v>578</v>
      </c>
      <c r="I31" s="54">
        <f t="shared" si="4"/>
        <v>144</v>
      </c>
      <c r="J31" s="50">
        <f t="shared" si="5"/>
        <v>28</v>
      </c>
    </row>
    <row r="32" spans="1:10" ht="15">
      <c r="A32" s="2">
        <v>26</v>
      </c>
      <c r="B32" s="1" t="s">
        <v>46</v>
      </c>
      <c r="C32" s="2">
        <v>131</v>
      </c>
      <c r="D32" s="2">
        <v>127</v>
      </c>
      <c r="E32" s="2">
        <v>150</v>
      </c>
      <c r="F32" s="2">
        <v>160</v>
      </c>
      <c r="G32" s="2"/>
      <c r="H32" s="56">
        <f t="shared" si="3"/>
        <v>568</v>
      </c>
      <c r="I32" s="54">
        <f t="shared" si="4"/>
        <v>142</v>
      </c>
      <c r="J32" s="50">
        <f t="shared" si="5"/>
        <v>33</v>
      </c>
    </row>
    <row r="33" spans="1:10" ht="15">
      <c r="A33" s="2">
        <v>27</v>
      </c>
      <c r="B33" s="1" t="s">
        <v>53</v>
      </c>
      <c r="C33" s="2">
        <v>134</v>
      </c>
      <c r="D33" s="2">
        <v>101</v>
      </c>
      <c r="E33" s="2">
        <v>144</v>
      </c>
      <c r="F33" s="2">
        <v>157</v>
      </c>
      <c r="G33" s="2">
        <v>8</v>
      </c>
      <c r="H33" s="56">
        <f t="shared" si="3"/>
        <v>568</v>
      </c>
      <c r="I33" s="54">
        <f t="shared" si="4"/>
        <v>142</v>
      </c>
      <c r="J33" s="50">
        <f t="shared" si="5"/>
        <v>56</v>
      </c>
    </row>
    <row r="34" spans="1:10" ht="15">
      <c r="A34" s="2">
        <v>28</v>
      </c>
      <c r="B34" s="1" t="s">
        <v>59</v>
      </c>
      <c r="C34" s="2">
        <v>150</v>
      </c>
      <c r="D34" s="2">
        <v>150</v>
      </c>
      <c r="E34" s="2">
        <v>127</v>
      </c>
      <c r="F34" s="2">
        <v>132</v>
      </c>
      <c r="G34" s="2"/>
      <c r="H34" s="56">
        <f t="shared" si="3"/>
        <v>559</v>
      </c>
      <c r="I34" s="54">
        <f t="shared" si="4"/>
        <v>139</v>
      </c>
      <c r="J34" s="50">
        <f t="shared" si="5"/>
        <v>23</v>
      </c>
    </row>
    <row r="35" spans="1:10" ht="15">
      <c r="A35" s="2">
        <v>29</v>
      </c>
      <c r="B35" s="1" t="s">
        <v>13</v>
      </c>
      <c r="C35" s="2">
        <v>134</v>
      </c>
      <c r="D35" s="2">
        <v>136</v>
      </c>
      <c r="E35" s="2">
        <v>130</v>
      </c>
      <c r="F35" s="2">
        <v>131</v>
      </c>
      <c r="G35" s="2">
        <v>6</v>
      </c>
      <c r="H35" s="56">
        <f t="shared" si="3"/>
        <v>555</v>
      </c>
      <c r="I35" s="54">
        <f t="shared" si="4"/>
        <v>138</v>
      </c>
      <c r="J35" s="50">
        <f t="shared" si="5"/>
        <v>6</v>
      </c>
    </row>
    <row r="36" spans="1:10" ht="15">
      <c r="A36" s="2">
        <v>30</v>
      </c>
      <c r="B36" s="1" t="s">
        <v>42</v>
      </c>
      <c r="C36" s="2">
        <v>126</v>
      </c>
      <c r="D36" s="2">
        <v>134</v>
      </c>
      <c r="E36" s="2">
        <v>139</v>
      </c>
      <c r="F36" s="2">
        <v>146</v>
      </c>
      <c r="G36" s="2"/>
      <c r="H36" s="56">
        <f t="shared" si="3"/>
        <v>545</v>
      </c>
      <c r="I36" s="54">
        <f t="shared" si="4"/>
        <v>136</v>
      </c>
      <c r="J36" s="50">
        <f t="shared" si="5"/>
        <v>20</v>
      </c>
    </row>
    <row r="37" spans="1:10" ht="15">
      <c r="A37" s="2">
        <v>31</v>
      </c>
      <c r="B37" s="1" t="s">
        <v>49</v>
      </c>
      <c r="C37" s="2">
        <v>118</v>
      </c>
      <c r="D37" s="2">
        <v>153</v>
      </c>
      <c r="E37" s="2">
        <v>131</v>
      </c>
      <c r="F37" s="2">
        <v>142</v>
      </c>
      <c r="G37" s="2"/>
      <c r="H37" s="56">
        <f t="shared" si="3"/>
        <v>544</v>
      </c>
      <c r="I37" s="54">
        <f t="shared" si="4"/>
        <v>136</v>
      </c>
      <c r="J37" s="50">
        <f t="shared" si="5"/>
        <v>35</v>
      </c>
    </row>
    <row r="38" spans="1:10" ht="15">
      <c r="A38" s="2">
        <v>32</v>
      </c>
      <c r="B38" s="1" t="s">
        <v>67</v>
      </c>
      <c r="C38" s="2">
        <v>133</v>
      </c>
      <c r="D38" s="2">
        <v>130</v>
      </c>
      <c r="E38" s="2">
        <v>165</v>
      </c>
      <c r="F38" s="2">
        <v>115</v>
      </c>
      <c r="G38" s="2"/>
      <c r="H38" s="56">
        <f t="shared" si="3"/>
        <v>543</v>
      </c>
      <c r="I38" s="54">
        <f t="shared" si="4"/>
        <v>135</v>
      </c>
      <c r="J38" s="50">
        <f t="shared" si="5"/>
        <v>50</v>
      </c>
    </row>
    <row r="39" spans="1:10" ht="15">
      <c r="A39" s="2">
        <v>33</v>
      </c>
      <c r="B39" s="1" t="s">
        <v>57</v>
      </c>
      <c r="C39" s="2">
        <v>144</v>
      </c>
      <c r="D39" s="2">
        <v>137</v>
      </c>
      <c r="E39" s="2">
        <v>122</v>
      </c>
      <c r="F39" s="2">
        <v>134</v>
      </c>
      <c r="G39" s="2"/>
      <c r="H39" s="56">
        <f t="shared" si="3"/>
        <v>537</v>
      </c>
      <c r="I39" s="54">
        <f t="shared" si="4"/>
        <v>134</v>
      </c>
      <c r="J39" s="52">
        <f t="shared" si="5"/>
        <v>22</v>
      </c>
    </row>
    <row r="40" spans="1:10" ht="15">
      <c r="A40" s="2">
        <v>34</v>
      </c>
      <c r="B40" s="1" t="s">
        <v>68</v>
      </c>
      <c r="C40" s="2">
        <v>119</v>
      </c>
      <c r="D40" s="2">
        <v>125</v>
      </c>
      <c r="E40" s="2">
        <v>167</v>
      </c>
      <c r="F40" s="2">
        <v>120</v>
      </c>
      <c r="G40" s="2"/>
      <c r="H40" s="56">
        <f t="shared" si="3"/>
        <v>531</v>
      </c>
      <c r="I40" s="54">
        <f t="shared" si="4"/>
        <v>132</v>
      </c>
      <c r="J40" s="50">
        <f t="shared" si="5"/>
        <v>48</v>
      </c>
    </row>
    <row r="41" spans="1:10" ht="15">
      <c r="A41" s="2">
        <v>35</v>
      </c>
      <c r="B41" s="1" t="s">
        <v>16</v>
      </c>
      <c r="C41" s="2">
        <v>92</v>
      </c>
      <c r="D41" s="2">
        <v>106</v>
      </c>
      <c r="E41" s="2">
        <v>114</v>
      </c>
      <c r="F41" s="2">
        <v>126</v>
      </c>
      <c r="G41" s="2">
        <v>20</v>
      </c>
      <c r="H41" s="56">
        <f t="shared" si="3"/>
        <v>518</v>
      </c>
      <c r="I41" s="54">
        <f t="shared" si="4"/>
        <v>129</v>
      </c>
      <c r="J41" s="50">
        <f t="shared" si="5"/>
        <v>34</v>
      </c>
    </row>
    <row r="42" spans="1:10" ht="15">
      <c r="A42" s="2">
        <v>36</v>
      </c>
      <c r="B42" s="1" t="s">
        <v>38</v>
      </c>
      <c r="C42" s="2">
        <v>111</v>
      </c>
      <c r="D42" s="2">
        <v>153</v>
      </c>
      <c r="E42" s="2">
        <v>135</v>
      </c>
      <c r="F42" s="2">
        <v>112</v>
      </c>
      <c r="G42" s="2"/>
      <c r="H42" s="56">
        <f t="shared" si="3"/>
        <v>511</v>
      </c>
      <c r="I42" s="54">
        <f t="shared" si="4"/>
        <v>127</v>
      </c>
      <c r="J42" s="50">
        <f t="shared" si="5"/>
        <v>42</v>
      </c>
    </row>
    <row r="43" spans="1:10" ht="15">
      <c r="A43" s="2">
        <v>37</v>
      </c>
      <c r="B43" s="1" t="s">
        <v>55</v>
      </c>
      <c r="C43" s="2">
        <v>122</v>
      </c>
      <c r="D43" s="2">
        <v>112</v>
      </c>
      <c r="E43" s="2">
        <v>125</v>
      </c>
      <c r="F43" s="2">
        <v>120</v>
      </c>
      <c r="G43" s="2"/>
      <c r="H43" s="56">
        <f t="shared" si="3"/>
        <v>479</v>
      </c>
      <c r="I43" s="54">
        <f t="shared" si="4"/>
        <v>119</v>
      </c>
      <c r="J43" s="50">
        <f t="shared" si="5"/>
        <v>13</v>
      </c>
    </row>
    <row r="44" spans="1:10" ht="15">
      <c r="A44" s="2">
        <v>38</v>
      </c>
      <c r="B44" s="1" t="s">
        <v>69</v>
      </c>
      <c r="C44" s="2">
        <v>123</v>
      </c>
      <c r="D44" s="2">
        <v>111</v>
      </c>
      <c r="E44" s="2">
        <v>133</v>
      </c>
      <c r="F44" s="2">
        <v>89</v>
      </c>
      <c r="G44" s="2">
        <v>4</v>
      </c>
      <c r="H44" s="56">
        <f t="shared" si="3"/>
        <v>472</v>
      </c>
      <c r="I44" s="54">
        <f>ROUNDDOWN(H44/4,0)</f>
        <v>118</v>
      </c>
      <c r="J44" s="50">
        <f>LARGE(C44:F44,1)-SMALL(C44:F44,1)</f>
        <v>44</v>
      </c>
    </row>
    <row r="45" spans="1:10" ht="15">
      <c r="A45" s="2">
        <v>39</v>
      </c>
      <c r="B45" s="1" t="s">
        <v>48</v>
      </c>
      <c r="C45" s="2">
        <v>96</v>
      </c>
      <c r="D45" s="2">
        <v>111</v>
      </c>
      <c r="E45" s="2">
        <v>123</v>
      </c>
      <c r="F45" s="2">
        <v>105</v>
      </c>
      <c r="G45" s="2">
        <v>8</v>
      </c>
      <c r="H45" s="56">
        <f t="shared" si="3"/>
        <v>467</v>
      </c>
      <c r="I45" s="54">
        <f t="shared" si="4"/>
        <v>116</v>
      </c>
      <c r="J45" s="50">
        <f t="shared" si="5"/>
        <v>27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="68" zoomScaleNormal="68" zoomScalePageLayoutView="0" workbookViewId="0" topLeftCell="A1">
      <selection activeCell="H1" sqref="H1:I1"/>
    </sheetView>
  </sheetViews>
  <sheetFormatPr defaultColWidth="9.140625" defaultRowHeight="15"/>
  <cols>
    <col min="1" max="1" width="5.00390625" style="12" customWidth="1"/>
    <col min="2" max="3" width="19.7109375" style="16" customWidth="1"/>
    <col min="4" max="7" width="17.8515625" style="16" customWidth="1"/>
    <col min="8" max="10" width="19.7109375" style="16" customWidth="1"/>
    <col min="11" max="11" width="17.8515625" style="16" customWidth="1"/>
    <col min="12" max="12" width="19.7109375" style="16" customWidth="1"/>
    <col min="13" max="13" width="17.8515625" style="16" customWidth="1"/>
    <col min="14" max="15" width="19.7109375" style="16" customWidth="1"/>
    <col min="16" max="16" width="5.00390625" style="12" customWidth="1"/>
    <col min="17" max="18" width="15.7109375" style="16" customWidth="1"/>
    <col min="19" max="16384" width="9.140625" style="16" customWidth="1"/>
  </cols>
  <sheetData>
    <row r="1" spans="1:16" s="14" customFormat="1" ht="17.25">
      <c r="A1" s="11" t="s">
        <v>27</v>
      </c>
      <c r="B1" s="71" t="s">
        <v>21</v>
      </c>
      <c r="C1" s="71"/>
      <c r="D1" s="71" t="s">
        <v>2</v>
      </c>
      <c r="E1" s="71"/>
      <c r="F1" s="71" t="s">
        <v>3</v>
      </c>
      <c r="G1" s="71"/>
      <c r="H1" s="76" t="s">
        <v>4</v>
      </c>
      <c r="I1" s="76"/>
      <c r="J1" s="71" t="s">
        <v>3</v>
      </c>
      <c r="K1" s="71"/>
      <c r="L1" s="71" t="s">
        <v>2</v>
      </c>
      <c r="M1" s="71"/>
      <c r="N1" s="71" t="s">
        <v>21</v>
      </c>
      <c r="O1" s="71"/>
      <c r="P1" s="13" t="s">
        <v>27</v>
      </c>
    </row>
    <row r="2" spans="2:16" ht="18" thickBot="1">
      <c r="B2" s="15"/>
      <c r="C2" s="15"/>
      <c r="P2" s="17"/>
    </row>
    <row r="3" spans="1:16" ht="17.25">
      <c r="A3" s="18">
        <v>16</v>
      </c>
      <c r="B3" s="19" t="s">
        <v>73</v>
      </c>
      <c r="C3" s="46">
        <v>156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83" t="s">
        <v>82</v>
      </c>
      <c r="O3" s="84">
        <v>180</v>
      </c>
      <c r="P3" s="18">
        <v>15</v>
      </c>
    </row>
    <row r="4" spans="1:16" ht="18" thickBot="1">
      <c r="A4" s="18"/>
      <c r="B4" s="22"/>
      <c r="C4" s="47"/>
      <c r="D4" s="23" t="s">
        <v>74</v>
      </c>
      <c r="E4" s="44">
        <v>198</v>
      </c>
      <c r="F4" s="22"/>
      <c r="G4" s="20"/>
      <c r="H4" s="20"/>
      <c r="I4" s="20"/>
      <c r="J4" s="20"/>
      <c r="K4" s="22"/>
      <c r="L4" s="23" t="s">
        <v>82</v>
      </c>
      <c r="M4" s="45">
        <v>142</v>
      </c>
      <c r="N4" s="21"/>
      <c r="O4" s="43"/>
      <c r="P4" s="18"/>
    </row>
    <row r="5" spans="1:16" ht="17.25">
      <c r="A5" s="18"/>
      <c r="B5" s="22"/>
      <c r="C5" s="43"/>
      <c r="D5" s="26"/>
      <c r="E5" s="46"/>
      <c r="F5" s="22"/>
      <c r="G5" s="20"/>
      <c r="H5" s="20"/>
      <c r="I5" s="20"/>
      <c r="J5" s="20"/>
      <c r="K5" s="20"/>
      <c r="L5" s="26"/>
      <c r="M5" s="42"/>
      <c r="N5" s="21"/>
      <c r="O5" s="43"/>
      <c r="P5" s="18"/>
    </row>
    <row r="6" spans="1:16" ht="18" thickBot="1">
      <c r="A6" s="18">
        <v>1</v>
      </c>
      <c r="B6" s="77" t="s">
        <v>74</v>
      </c>
      <c r="C6" s="78">
        <v>167</v>
      </c>
      <c r="D6" s="21"/>
      <c r="E6" s="47"/>
      <c r="F6" s="22"/>
      <c r="G6" s="20"/>
      <c r="H6" s="20"/>
      <c r="I6" s="20"/>
      <c r="J6" s="20"/>
      <c r="K6" s="20"/>
      <c r="L6" s="21"/>
      <c r="M6" s="43"/>
      <c r="N6" s="25" t="s">
        <v>83</v>
      </c>
      <c r="O6" s="44">
        <v>171</v>
      </c>
      <c r="P6" s="18">
        <v>2</v>
      </c>
    </row>
    <row r="7" spans="1:16" ht="18" thickBot="1">
      <c r="A7" s="24"/>
      <c r="B7" s="20"/>
      <c r="C7" s="45"/>
      <c r="D7" s="22"/>
      <c r="E7" s="47"/>
      <c r="F7" s="23" t="s">
        <v>76</v>
      </c>
      <c r="G7" s="44">
        <v>191</v>
      </c>
      <c r="H7" s="22"/>
      <c r="I7" s="20"/>
      <c r="J7" s="23" t="s">
        <v>85</v>
      </c>
      <c r="K7" s="45">
        <v>137</v>
      </c>
      <c r="L7" s="21"/>
      <c r="M7" s="43"/>
      <c r="N7" s="22"/>
      <c r="O7" s="45"/>
      <c r="P7" s="18"/>
    </row>
    <row r="8" spans="1:16" ht="18" thickBot="1">
      <c r="A8" s="24"/>
      <c r="B8" s="20"/>
      <c r="C8" s="45"/>
      <c r="D8" s="22"/>
      <c r="E8" s="43"/>
      <c r="F8" s="26"/>
      <c r="G8" s="46"/>
      <c r="H8" s="22"/>
      <c r="I8" s="22"/>
      <c r="J8" s="26"/>
      <c r="K8" s="46"/>
      <c r="L8" s="22"/>
      <c r="M8" s="43"/>
      <c r="N8" s="22"/>
      <c r="O8" s="45"/>
      <c r="P8" s="18"/>
    </row>
    <row r="9" spans="1:16" ht="17.25">
      <c r="A9" s="24">
        <v>9</v>
      </c>
      <c r="B9" s="19" t="s">
        <v>75</v>
      </c>
      <c r="C9" s="42">
        <v>158</v>
      </c>
      <c r="D9" s="21"/>
      <c r="E9" s="43"/>
      <c r="F9" s="21"/>
      <c r="G9" s="47"/>
      <c r="H9" s="22"/>
      <c r="I9" s="22"/>
      <c r="J9" s="21"/>
      <c r="K9" s="47"/>
      <c r="L9" s="22"/>
      <c r="M9" s="43"/>
      <c r="N9" s="26" t="s">
        <v>84</v>
      </c>
      <c r="O9" s="42">
        <v>148</v>
      </c>
      <c r="P9" s="18">
        <v>10</v>
      </c>
    </row>
    <row r="10" spans="1:16" ht="18" thickBot="1">
      <c r="A10" s="24"/>
      <c r="B10" s="22"/>
      <c r="C10" s="43"/>
      <c r="D10" s="81" t="s">
        <v>76</v>
      </c>
      <c r="E10" s="82">
        <v>244</v>
      </c>
      <c r="F10" s="21"/>
      <c r="G10" s="47"/>
      <c r="H10" s="22"/>
      <c r="I10" s="22"/>
      <c r="J10" s="21"/>
      <c r="K10" s="47"/>
      <c r="L10" s="77" t="s">
        <v>85</v>
      </c>
      <c r="M10" s="78">
        <v>203</v>
      </c>
      <c r="N10" s="21"/>
      <c r="O10" s="43"/>
      <c r="P10" s="18"/>
    </row>
    <row r="11" spans="1:16" ht="17.25">
      <c r="A11" s="24"/>
      <c r="B11" s="22"/>
      <c r="C11" s="47"/>
      <c r="D11" s="20"/>
      <c r="E11" s="45"/>
      <c r="F11" s="22"/>
      <c r="G11" s="47"/>
      <c r="H11" s="72"/>
      <c r="I11" s="73"/>
      <c r="J11" s="21"/>
      <c r="K11" s="43"/>
      <c r="L11" s="22"/>
      <c r="M11" s="45"/>
      <c r="N11" s="21"/>
      <c r="O11" s="43"/>
      <c r="P11" s="18"/>
    </row>
    <row r="12" spans="1:16" ht="18" thickBot="1">
      <c r="A12" s="24">
        <v>8</v>
      </c>
      <c r="B12" s="77" t="s">
        <v>76</v>
      </c>
      <c r="C12" s="79">
        <v>178</v>
      </c>
      <c r="D12" s="20"/>
      <c r="E12" s="45"/>
      <c r="F12" s="22"/>
      <c r="G12" s="47"/>
      <c r="H12" s="22"/>
      <c r="I12" s="22"/>
      <c r="J12" s="21"/>
      <c r="K12" s="43"/>
      <c r="L12" s="22"/>
      <c r="M12" s="45"/>
      <c r="N12" s="81" t="s">
        <v>85</v>
      </c>
      <c r="O12" s="78">
        <v>217</v>
      </c>
      <c r="P12" s="18">
        <v>7</v>
      </c>
    </row>
    <row r="13" spans="1:16" ht="18" thickBot="1">
      <c r="A13" s="24"/>
      <c r="B13" s="20"/>
      <c r="C13" s="45"/>
      <c r="D13" s="20"/>
      <c r="E13" s="45"/>
      <c r="F13" s="22"/>
      <c r="G13" s="47"/>
      <c r="H13" s="60" t="s">
        <v>78</v>
      </c>
      <c r="I13" s="59" t="s">
        <v>81</v>
      </c>
      <c r="J13" s="21"/>
      <c r="K13" s="43"/>
      <c r="L13" s="22"/>
      <c r="M13" s="45"/>
      <c r="N13" s="20"/>
      <c r="O13" s="45"/>
      <c r="P13" s="18"/>
    </row>
    <row r="14" spans="1:16" ht="17.25">
      <c r="A14" s="24"/>
      <c r="B14" s="20"/>
      <c r="C14" s="45"/>
      <c r="D14" s="20"/>
      <c r="E14" s="45"/>
      <c r="F14" s="22"/>
      <c r="G14" s="47"/>
      <c r="H14" s="62">
        <v>189</v>
      </c>
      <c r="I14" s="61">
        <v>169</v>
      </c>
      <c r="J14" s="21"/>
      <c r="K14" s="43"/>
      <c r="L14" s="22"/>
      <c r="M14" s="45"/>
      <c r="N14" s="20"/>
      <c r="O14" s="45"/>
      <c r="P14" s="18"/>
    </row>
    <row r="15" spans="1:16" ht="18" thickBot="1">
      <c r="A15" s="24"/>
      <c r="B15" s="23"/>
      <c r="C15" s="44"/>
      <c r="D15" s="20"/>
      <c r="E15" s="45"/>
      <c r="F15" s="22"/>
      <c r="G15" s="47"/>
      <c r="H15" s="22"/>
      <c r="I15" s="22"/>
      <c r="J15" s="21"/>
      <c r="K15" s="43"/>
      <c r="L15" s="22"/>
      <c r="M15" s="45"/>
      <c r="N15" s="20"/>
      <c r="O15" s="45"/>
      <c r="P15" s="18"/>
    </row>
    <row r="16" spans="1:16" ht="17.25">
      <c r="A16" s="24">
        <v>12</v>
      </c>
      <c r="B16" s="19" t="s">
        <v>77</v>
      </c>
      <c r="C16" s="46">
        <v>129</v>
      </c>
      <c r="D16" s="20"/>
      <c r="E16" s="45"/>
      <c r="F16" s="22"/>
      <c r="G16" s="47"/>
      <c r="H16" s="22"/>
      <c r="I16" s="22"/>
      <c r="J16" s="21"/>
      <c r="K16" s="43"/>
      <c r="L16" s="22"/>
      <c r="M16" s="45"/>
      <c r="N16" s="26" t="s">
        <v>86</v>
      </c>
      <c r="O16" s="42">
        <v>144</v>
      </c>
      <c r="P16" s="18">
        <v>11</v>
      </c>
    </row>
    <row r="17" spans="1:16" ht="18" thickBot="1">
      <c r="A17" s="24"/>
      <c r="B17" s="22"/>
      <c r="C17" s="47"/>
      <c r="D17" s="77" t="s">
        <v>78</v>
      </c>
      <c r="E17" s="78">
        <v>176</v>
      </c>
      <c r="F17" s="22"/>
      <c r="G17" s="47"/>
      <c r="H17" s="22"/>
      <c r="I17" s="22"/>
      <c r="J17" s="21"/>
      <c r="K17" s="43"/>
      <c r="L17" s="23" t="s">
        <v>87</v>
      </c>
      <c r="M17" s="45">
        <v>187</v>
      </c>
      <c r="N17" s="21"/>
      <c r="O17" s="43"/>
      <c r="P17" s="18"/>
    </row>
    <row r="18" spans="1:16" ht="17.25">
      <c r="A18" s="24"/>
      <c r="B18" s="22"/>
      <c r="C18" s="43"/>
      <c r="D18" s="26"/>
      <c r="E18" s="42"/>
      <c r="F18" s="21"/>
      <c r="G18" s="47"/>
      <c r="H18" s="22"/>
      <c r="I18" s="22"/>
      <c r="J18" s="21"/>
      <c r="K18" s="47"/>
      <c r="L18" s="19"/>
      <c r="M18" s="42"/>
      <c r="N18" s="21"/>
      <c r="O18" s="43"/>
      <c r="P18" s="18"/>
    </row>
    <row r="19" spans="1:16" ht="18" thickBot="1">
      <c r="A19" s="24">
        <v>5</v>
      </c>
      <c r="B19" s="77" t="s">
        <v>78</v>
      </c>
      <c r="C19" s="78">
        <v>144</v>
      </c>
      <c r="D19" s="21"/>
      <c r="E19" s="43"/>
      <c r="F19" s="21"/>
      <c r="G19" s="47"/>
      <c r="H19" s="22"/>
      <c r="I19" s="22"/>
      <c r="J19" s="21"/>
      <c r="K19" s="47"/>
      <c r="L19" s="22"/>
      <c r="M19" s="43"/>
      <c r="N19" s="81" t="s">
        <v>87</v>
      </c>
      <c r="O19" s="78">
        <v>175</v>
      </c>
      <c r="P19" s="18">
        <v>6</v>
      </c>
    </row>
    <row r="20" spans="1:16" ht="18" thickBot="1">
      <c r="A20" s="24"/>
      <c r="B20" s="20"/>
      <c r="C20" s="45"/>
      <c r="D20" s="22"/>
      <c r="E20" s="43"/>
      <c r="F20" s="81" t="s">
        <v>78</v>
      </c>
      <c r="G20" s="79">
        <v>222</v>
      </c>
      <c r="H20" s="22"/>
      <c r="I20" s="22"/>
      <c r="J20" s="81" t="s">
        <v>81</v>
      </c>
      <c r="K20" s="79">
        <v>179</v>
      </c>
      <c r="L20" s="22"/>
      <c r="M20" s="43"/>
      <c r="N20" s="22"/>
      <c r="O20" s="45"/>
      <c r="P20" s="18"/>
    </row>
    <row r="21" spans="1:16" ht="18" thickBot="1">
      <c r="A21" s="24"/>
      <c r="B21" s="20"/>
      <c r="C21" s="45"/>
      <c r="D21" s="22"/>
      <c r="E21" s="47"/>
      <c r="F21" s="22"/>
      <c r="G21" s="20"/>
      <c r="H21" s="22"/>
      <c r="I21" s="20"/>
      <c r="J21" s="20"/>
      <c r="K21" s="20"/>
      <c r="L21" s="21"/>
      <c r="M21" s="43"/>
      <c r="N21" s="22"/>
      <c r="O21" s="45"/>
      <c r="P21" s="18"/>
    </row>
    <row r="22" spans="1:16" ht="17.25">
      <c r="A22" s="24">
        <v>13</v>
      </c>
      <c r="B22" s="19" t="s">
        <v>79</v>
      </c>
      <c r="C22" s="42">
        <v>173</v>
      </c>
      <c r="D22" s="21"/>
      <c r="E22" s="47"/>
      <c r="F22" s="22"/>
      <c r="G22" s="20"/>
      <c r="H22" s="74" t="s">
        <v>28</v>
      </c>
      <c r="I22" s="75"/>
      <c r="J22" s="20"/>
      <c r="K22" s="20"/>
      <c r="L22" s="21"/>
      <c r="M22" s="43"/>
      <c r="N22" s="26" t="s">
        <v>88</v>
      </c>
      <c r="O22" s="42">
        <v>171</v>
      </c>
      <c r="P22" s="18">
        <v>14</v>
      </c>
    </row>
    <row r="23" spans="1:16" ht="18" thickBot="1">
      <c r="A23" s="24"/>
      <c r="B23" s="22"/>
      <c r="C23" s="43"/>
      <c r="D23" s="25" t="s">
        <v>80</v>
      </c>
      <c r="E23" s="80">
        <v>175</v>
      </c>
      <c r="F23" s="22"/>
      <c r="G23" s="20"/>
      <c r="H23" s="63" t="s">
        <v>76</v>
      </c>
      <c r="I23" s="65" t="s">
        <v>85</v>
      </c>
      <c r="J23" s="20"/>
      <c r="K23" s="20"/>
      <c r="L23" s="81" t="s">
        <v>81</v>
      </c>
      <c r="M23" s="78">
        <v>203</v>
      </c>
      <c r="N23" s="21"/>
      <c r="O23" s="43"/>
      <c r="P23" s="18"/>
    </row>
    <row r="24" spans="1:16" ht="17.25">
      <c r="A24" s="24"/>
      <c r="B24" s="22"/>
      <c r="C24" s="47"/>
      <c r="D24" s="20"/>
      <c r="E24" s="20"/>
      <c r="F24" s="22"/>
      <c r="G24" s="20"/>
      <c r="H24" s="64">
        <v>170</v>
      </c>
      <c r="I24" s="66">
        <v>182</v>
      </c>
      <c r="J24" s="20"/>
      <c r="K24" s="20"/>
      <c r="L24" s="20"/>
      <c r="M24" s="20"/>
      <c r="N24" s="21"/>
      <c r="O24" s="43"/>
      <c r="P24" s="18"/>
    </row>
    <row r="25" spans="1:16" ht="18" thickBot="1">
      <c r="A25" s="24">
        <v>4</v>
      </c>
      <c r="B25" s="77" t="s">
        <v>80</v>
      </c>
      <c r="C25" s="79">
        <v>180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81" t="s">
        <v>81</v>
      </c>
      <c r="O25" s="78">
        <v>173</v>
      </c>
      <c r="P25" s="18">
        <v>3</v>
      </c>
    </row>
    <row r="26" spans="14:16" ht="17.25">
      <c r="N26" s="20"/>
      <c r="O26" s="20"/>
      <c r="P26" s="17"/>
    </row>
    <row r="27" spans="7:16" ht="23.25">
      <c r="G27" s="28" t="s">
        <v>71</v>
      </c>
      <c r="H27" s="29" t="s">
        <v>40</v>
      </c>
      <c r="I27" s="30"/>
      <c r="J27" s="30"/>
      <c r="P27" s="17"/>
    </row>
    <row r="28" spans="7:10" ht="22.5">
      <c r="G28" s="31" t="s">
        <v>29</v>
      </c>
      <c r="H28" s="32" t="s">
        <v>52</v>
      </c>
      <c r="I28" s="27"/>
      <c r="J28" s="27"/>
    </row>
    <row r="29" spans="7:8" ht="21">
      <c r="G29" s="33" t="s">
        <v>30</v>
      </c>
      <c r="H29" s="34" t="s">
        <v>18</v>
      </c>
    </row>
    <row r="30" spans="6:9" ht="17.25">
      <c r="F30" s="35"/>
      <c r="G30" s="36" t="s">
        <v>31</v>
      </c>
      <c r="H30" s="37" t="s">
        <v>72</v>
      </c>
      <c r="I30" s="35"/>
    </row>
  </sheetData>
  <sheetProtection/>
  <mergeCells count="9">
    <mergeCell ref="N1:O1"/>
    <mergeCell ref="H11:I11"/>
    <mergeCell ref="L1:M1"/>
    <mergeCell ref="J1:K1"/>
    <mergeCell ref="H22:I22"/>
    <mergeCell ref="B1:C1"/>
    <mergeCell ref="D1:E1"/>
    <mergeCell ref="F1:G1"/>
    <mergeCell ref="H1:I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Квашнев Сергей Александрович</dc:creator>
  <cp:keywords/>
  <dc:description/>
  <cp:lastModifiedBy>Александр</cp:lastModifiedBy>
  <cp:lastPrinted>2017-05-26T02:25:32Z</cp:lastPrinted>
  <dcterms:created xsi:type="dcterms:W3CDTF">2017-01-27T06:55:47Z</dcterms:created>
  <dcterms:modified xsi:type="dcterms:W3CDTF">2017-05-26T02:26:07Z</dcterms:modified>
  <cp:category/>
  <cp:version/>
  <cp:contentType/>
  <cp:contentStatus/>
</cp:coreProperties>
</file>