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0"/>
  </bookViews>
  <sheets>
    <sheet name="муж" sheetId="1" r:id="rId1"/>
    <sheet name="жен" sheetId="2" r:id="rId2"/>
    <sheet name="жен (о)" sheetId="3" r:id="rId3"/>
    <sheet name="муж (с)" sheetId="4" r:id="rId4"/>
    <sheet name="жен (с)" sheetId="5" r:id="rId5"/>
    <sheet name="ком" sheetId="6" r:id="rId6"/>
    <sheet name="ком (2)" sheetId="7" r:id="rId7"/>
    <sheet name="финал муж" sheetId="8" r:id="rId8"/>
    <sheet name="финал жен" sheetId="9" r:id="rId9"/>
    <sheet name="финал  комм" sheetId="10" r:id="rId10"/>
    <sheet name="места" sheetId="11" r:id="rId11"/>
  </sheets>
  <definedNames>
    <definedName name="_xlnm.Print_Area" localSheetId="1">'жен'!$A$1:$S$30</definedName>
    <definedName name="_xlnm.Print_Area" localSheetId="2">'жен (о)'!$A$1:$S$25</definedName>
    <definedName name="_xlnm.Print_Area" localSheetId="4">'жен (с)'!$A$1:$S$39</definedName>
    <definedName name="_xlnm.Print_Area" localSheetId="5">'ком'!$A$1:$T$62</definedName>
    <definedName name="_xlnm.Print_Area" localSheetId="6">'ком (2)'!$A$1:$T$53</definedName>
    <definedName name="_xlnm.Print_Area" localSheetId="10">'места'!$A$1:$G$105</definedName>
    <definedName name="_xlnm.Print_Area" localSheetId="0">'муж'!$A$1:$S$39</definedName>
    <definedName name="_xlnm.Print_Area" localSheetId="3">'муж (с)'!$A$1:$S$75</definedName>
  </definedNames>
  <calcPr fullCalcOnLoad="1"/>
</workbook>
</file>

<file path=xl/sharedStrings.xml><?xml version="1.0" encoding="utf-8"?>
<sst xmlns="http://schemas.openxmlformats.org/spreadsheetml/2006/main" count="1566" uniqueCount="184">
  <si>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</si>
  <si>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</si>
  <si>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</si>
  <si>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</si>
  <si>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</si>
  <si>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</si>
  <si>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</si>
  <si>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</si>
  <si>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</si>
  <si>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всего</t>
  </si>
  <si>
    <t>7 игра</t>
  </si>
  <si>
    <t>8 игра</t>
  </si>
  <si>
    <t>9 игра</t>
  </si>
  <si>
    <t>10 игра</t>
  </si>
  <si>
    <t>11 игра</t>
  </si>
  <si>
    <t>12 игра</t>
  </si>
  <si>
    <t xml:space="preserve">средний </t>
  </si>
  <si>
    <t>разница</t>
  </si>
  <si>
    <t>всего за</t>
  </si>
  <si>
    <t>игр</t>
  </si>
  <si>
    <t>средний за</t>
  </si>
  <si>
    <t>ФИНАЛ</t>
  </si>
  <si>
    <t>Победитель</t>
  </si>
  <si>
    <t>Соперниками входящим игрокам с 05 по 08 и с 01 по 04 места, становятся победители предыдущих раундов с наибольшим номером соответственно</t>
  </si>
  <si>
    <t>за 12</t>
  </si>
  <si>
    <t xml:space="preserve">                                            МУЖЧИНЫ</t>
  </si>
  <si>
    <t xml:space="preserve">                                            ЖЕНЩИНЫ</t>
  </si>
  <si>
    <t>г.Красноярск</t>
  </si>
  <si>
    <t xml:space="preserve">                        Стыковые матчи</t>
  </si>
  <si>
    <t xml:space="preserve">                      15.03 - 18.03.2010 </t>
  </si>
  <si>
    <t xml:space="preserve">                  МУЖЧИНЫ</t>
  </si>
  <si>
    <t xml:space="preserve">                  ЖЕНЩИНЫ</t>
  </si>
  <si>
    <t xml:space="preserve">                                                                             3-ий этап Кубка Сибири по боулингу 2010 г. </t>
  </si>
  <si>
    <t>15.03 - 18.03.2010 г.</t>
  </si>
  <si>
    <t xml:space="preserve">2-ой этап Кубка Сибири  2010 г. </t>
  </si>
  <si>
    <t>с</t>
  </si>
  <si>
    <t>к</t>
  </si>
  <si>
    <t>гр</t>
  </si>
  <si>
    <t xml:space="preserve">                  Всероссийский турнир         г. Красноярск</t>
  </si>
  <si>
    <t xml:space="preserve">                    Всероссийский турнир     г. Красноярск</t>
  </si>
  <si>
    <t>ганд</t>
  </si>
  <si>
    <t>общее</t>
  </si>
  <si>
    <t xml:space="preserve">                                            РЕЗУЛЬТАТЫ КВАЛИФИКАЦИИ   спорт</t>
  </si>
  <si>
    <t xml:space="preserve">                                            отбор в сборную</t>
  </si>
  <si>
    <t xml:space="preserve">                                            РЕЗУЛЬТАТЫ КВАЛИФИКАЦИИ   коммерческий зачет</t>
  </si>
  <si>
    <t>Усов Леонид</t>
  </si>
  <si>
    <t>Иркутск</t>
  </si>
  <si>
    <t>Филиппов Владислав</t>
  </si>
  <si>
    <t>Беленький Михаил</t>
  </si>
  <si>
    <t>Новосибирск</t>
  </si>
  <si>
    <t>Дарьенко Владимир</t>
  </si>
  <si>
    <t>ФСБ Красноярска</t>
  </si>
  <si>
    <t>Дремов Антон</t>
  </si>
  <si>
    <t>ФСБКК Красноярск</t>
  </si>
  <si>
    <t>Шмаков Владимир</t>
  </si>
  <si>
    <t>Мелиханов Наиль</t>
  </si>
  <si>
    <t>Удин Константин</t>
  </si>
  <si>
    <t>Хохлов Александр</t>
  </si>
  <si>
    <t>Егоров Вячеслав</t>
  </si>
  <si>
    <t>Головко Сергей</t>
  </si>
  <si>
    <t>Коршак Ян</t>
  </si>
  <si>
    <t>Альянс Москва</t>
  </si>
  <si>
    <t>Сидоров Геннадий</t>
  </si>
  <si>
    <t>Б-69 Москва</t>
  </si>
  <si>
    <t>Рупасов Евгений</t>
  </si>
  <si>
    <t>ФСББ Братск</t>
  </si>
  <si>
    <t>Андреев Сергей</t>
  </si>
  <si>
    <t>Девятилов Александр</t>
  </si>
  <si>
    <t>Скай Сити Новосибирск</t>
  </si>
  <si>
    <t>Глазков Юрий</t>
  </si>
  <si>
    <t>Омск</t>
  </si>
  <si>
    <t>Семенов Вадим</t>
  </si>
  <si>
    <t>Невоструев Владимир</t>
  </si>
  <si>
    <t>Томск</t>
  </si>
  <si>
    <t>Шарапов Виктор</t>
  </si>
  <si>
    <t>Пономарев Евгений</t>
  </si>
  <si>
    <t>Ильин Алексей</t>
  </si>
  <si>
    <t>Гречушкин Юрий</t>
  </si>
  <si>
    <t>7 миля Иркутск</t>
  </si>
  <si>
    <t>Красноштанов Антон</t>
  </si>
  <si>
    <t>Бабюк Сергей</t>
  </si>
  <si>
    <t>Сафронович Борис</t>
  </si>
  <si>
    <t>Братск</t>
  </si>
  <si>
    <t>Дмитриев Сергей</t>
  </si>
  <si>
    <t>Терехов Александр</t>
  </si>
  <si>
    <t>Федотов Владимир</t>
  </si>
  <si>
    <t>Абазова Ольга</t>
  </si>
  <si>
    <t>Адреналин Москва</t>
  </si>
  <si>
    <t>Смирнова Евгения</t>
  </si>
  <si>
    <t>Коробкова Алена</t>
  </si>
  <si>
    <t>Дорошенко Светлана</t>
  </si>
  <si>
    <t>Астероид Москва</t>
  </si>
  <si>
    <t>Косякова Полина</t>
  </si>
  <si>
    <t>ВВА Москва</t>
  </si>
  <si>
    <t>Кравченко Марина</t>
  </si>
  <si>
    <t>Невоструева Наталья</t>
  </si>
  <si>
    <t>Шешеня Татьяна</t>
  </si>
  <si>
    <t>Удина Ирина</t>
  </si>
  <si>
    <t>Шерегеда Кристина</t>
  </si>
  <si>
    <t>Пономарева Анастасия</t>
  </si>
  <si>
    <t>Царькова Евгения</t>
  </si>
  <si>
    <t>Екатеринбург</t>
  </si>
  <si>
    <t>Милкина Юлия</t>
  </si>
  <si>
    <t>Березина Алена</t>
  </si>
  <si>
    <t>Новокузнецк</t>
  </si>
  <si>
    <t>Березина Светлана</t>
  </si>
  <si>
    <t>Попова Людмила</t>
  </si>
  <si>
    <t>Левченко Вера</t>
  </si>
  <si>
    <t>Усова Мария</t>
  </si>
  <si>
    <t>Симонова Татьяна</t>
  </si>
  <si>
    <t>о</t>
  </si>
  <si>
    <t>Кафлевская Анна</t>
  </si>
  <si>
    <t>Орлова Анна</t>
  </si>
  <si>
    <t>Берников Михаил</t>
  </si>
  <si>
    <t>Командор Орел</t>
  </si>
  <si>
    <t>Шарапова Алена</t>
  </si>
  <si>
    <t>Самокат Москва</t>
  </si>
  <si>
    <t>Зинатуллин Рамиль</t>
  </si>
  <si>
    <t>Козырев Олег</t>
  </si>
  <si>
    <t>Сочи</t>
  </si>
  <si>
    <t>Мурзин Андрей</t>
  </si>
  <si>
    <t>Бабюк Николай</t>
  </si>
  <si>
    <t>Фомичев Вячеслав</t>
  </si>
  <si>
    <t>Королев Алексей</t>
  </si>
  <si>
    <t>Филиппов Игорь</t>
  </si>
  <si>
    <t>Рангин Владимир</t>
  </si>
  <si>
    <t>Куклин Сергей</t>
  </si>
  <si>
    <t>Тимохин Сергей</t>
  </si>
  <si>
    <t>Бадин Вадим</t>
  </si>
  <si>
    <t>Барнаул</t>
  </si>
  <si>
    <t>Семенюк Александр</t>
  </si>
  <si>
    <t>Петросян Эрик</t>
  </si>
  <si>
    <t>Петросян Гарик</t>
  </si>
  <si>
    <t>Бидный Сергей</t>
  </si>
  <si>
    <t>Пузырев Дмиторий</t>
  </si>
  <si>
    <t>Попов Сергей</t>
  </si>
  <si>
    <t>Власенко Андрей</t>
  </si>
  <si>
    <t>Баранов Дмитрий</t>
  </si>
  <si>
    <t>Галиев Илсур</t>
  </si>
  <si>
    <t>Домрачев Павел</t>
  </si>
  <si>
    <t>Губов Игорь</t>
  </si>
  <si>
    <t>Шатваров Жан</t>
  </si>
  <si>
    <t>Горин Александр</t>
  </si>
  <si>
    <t>Бадина Наталья</t>
  </si>
  <si>
    <t>Графкина Екатерина</t>
  </si>
  <si>
    <t>Петухова Анастасия</t>
  </si>
  <si>
    <t>Сороколет Юлия</t>
  </si>
  <si>
    <t>Соколов Алексей</t>
  </si>
  <si>
    <t>Политика Алексей</t>
  </si>
  <si>
    <t>Красноярск</t>
  </si>
  <si>
    <t>Федоров Сергей</t>
  </si>
  <si>
    <t>Хомудяров Леонид</t>
  </si>
  <si>
    <t>Хомудяров Максим</t>
  </si>
  <si>
    <t>Рябинкин Владимир</t>
  </si>
  <si>
    <t>Упиров Дмитрий</t>
  </si>
  <si>
    <t>Васильев Константин</t>
  </si>
  <si>
    <t>Сурмилло Олег</t>
  </si>
  <si>
    <t>Логунов Павел</t>
  </si>
  <si>
    <t>Гамолина Светлана</t>
  </si>
  <si>
    <t>Лазарева Анастасия</t>
  </si>
  <si>
    <t>Пильникова Мария</t>
  </si>
  <si>
    <t>1 раунд</t>
  </si>
  <si>
    <t>2 раунд</t>
  </si>
  <si>
    <t>3 раунд</t>
  </si>
  <si>
    <t>№</t>
  </si>
  <si>
    <t>ф.и.</t>
  </si>
  <si>
    <t>сумма</t>
  </si>
  <si>
    <t>финал</t>
  </si>
  <si>
    <t xml:space="preserve">                                              "КУБОК КОСМИКА 2010"</t>
  </si>
  <si>
    <t xml:space="preserve">                                                                   15.03 - 18.03.2010 г.</t>
  </si>
  <si>
    <t xml:space="preserve">                                                                                                      г.Красноярск</t>
  </si>
  <si>
    <t>полуфинал</t>
  </si>
  <si>
    <t>степ-аут</t>
  </si>
  <si>
    <t>десперадо</t>
  </si>
  <si>
    <t>ВСЕРОССИЙСКИЕ СОРЕВНОВАНИЯ</t>
  </si>
  <si>
    <t xml:space="preserve">     "2-ой этап Кубка Сибири 2010 г."</t>
  </si>
  <si>
    <t>Красноярск    15.03 - 18.03     2010</t>
  </si>
  <si>
    <t>2-ой этап Кубка Сибири 2010 г.</t>
  </si>
  <si>
    <t>"Кубок Космика - 2010"</t>
  </si>
  <si>
    <t>женщины</t>
  </si>
  <si>
    <t>мужчины</t>
  </si>
  <si>
    <t>Тимохин Сергшей</t>
  </si>
  <si>
    <t>х</t>
  </si>
  <si>
    <t>ВВА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</si>
</sst>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</numFmts>
  <fonts count="19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sz val="12"/>
      <name val="Arial Black"/>
      <family val="2"/>
    </font>
    <font>
      <sz val="16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6" fontId="1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6" fontId="1" fillId="0" borderId="11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66" fontId="1" fillId="3" borderId="1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66" fontId="1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6</xdr:row>
      <xdr:rowOff>238125</xdr:rowOff>
    </xdr:from>
    <xdr:to>
      <xdr:col>6</xdr:col>
      <xdr:colOff>28575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857500" y="2400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6</xdr:col>
      <xdr:colOff>19050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2857500" y="4495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550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13442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13442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25</xdr:row>
      <xdr:rowOff>0</xdr:rowOff>
    </xdr:from>
    <xdr:to>
      <xdr:col>10</xdr:col>
      <xdr:colOff>304800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5829300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6</xdr:row>
      <xdr:rowOff>238125</xdr:rowOff>
    </xdr:from>
    <xdr:to>
      <xdr:col>6</xdr:col>
      <xdr:colOff>28575</xdr:colOff>
      <xdr:row>6</xdr:row>
      <xdr:rowOff>238125</xdr:rowOff>
    </xdr:to>
    <xdr:sp>
      <xdr:nvSpPr>
        <xdr:cNvPr id="8" name="Line 15"/>
        <xdr:cNvSpPr>
          <a:spLocks/>
        </xdr:cNvSpPr>
      </xdr:nvSpPr>
      <xdr:spPr>
        <a:xfrm>
          <a:off x="2857500" y="2400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9" name="Line 16"/>
        <xdr:cNvSpPr>
          <a:spLocks/>
        </xdr:cNvSpPr>
      </xdr:nvSpPr>
      <xdr:spPr>
        <a:xfrm>
          <a:off x="28575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6</xdr:col>
      <xdr:colOff>19050</xdr:colOff>
      <xdr:row>15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2857500" y="4495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" name="Line 18"/>
        <xdr:cNvSpPr>
          <a:spLocks/>
        </xdr:cNvSpPr>
      </xdr:nvSpPr>
      <xdr:spPr>
        <a:xfrm>
          <a:off x="2857500" y="550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238125</xdr:rowOff>
    </xdr:from>
    <xdr:to>
      <xdr:col>12</xdr:col>
      <xdr:colOff>28575</xdr:colOff>
      <xdr:row>6</xdr:row>
      <xdr:rowOff>238125</xdr:rowOff>
    </xdr:to>
    <xdr:sp>
      <xdr:nvSpPr>
        <xdr:cNvPr id="12" name="Line 31"/>
        <xdr:cNvSpPr>
          <a:spLocks/>
        </xdr:cNvSpPr>
      </xdr:nvSpPr>
      <xdr:spPr>
        <a:xfrm>
          <a:off x="5829300" y="2400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238125</xdr:rowOff>
    </xdr:from>
    <xdr:to>
      <xdr:col>12</xdr:col>
      <xdr:colOff>28575</xdr:colOff>
      <xdr:row>6</xdr:row>
      <xdr:rowOff>238125</xdr:rowOff>
    </xdr:to>
    <xdr:sp>
      <xdr:nvSpPr>
        <xdr:cNvPr id="13" name="Line 32"/>
        <xdr:cNvSpPr>
          <a:spLocks/>
        </xdr:cNvSpPr>
      </xdr:nvSpPr>
      <xdr:spPr>
        <a:xfrm>
          <a:off x="5829300" y="2400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14" name="Line 33"/>
        <xdr:cNvSpPr>
          <a:spLocks/>
        </xdr:cNvSpPr>
      </xdr:nvSpPr>
      <xdr:spPr>
        <a:xfrm>
          <a:off x="5829300" y="3448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</xdr:rowOff>
    </xdr:from>
    <xdr:to>
      <xdr:col>12</xdr:col>
      <xdr:colOff>19050</xdr:colOff>
      <xdr:row>15</xdr:row>
      <xdr:rowOff>19050</xdr:rowOff>
    </xdr:to>
    <xdr:sp>
      <xdr:nvSpPr>
        <xdr:cNvPr id="15" name="Line 34"/>
        <xdr:cNvSpPr>
          <a:spLocks/>
        </xdr:cNvSpPr>
      </xdr:nvSpPr>
      <xdr:spPr>
        <a:xfrm>
          <a:off x="5829300" y="4495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6" name="Line 35"/>
        <xdr:cNvSpPr>
          <a:spLocks/>
        </xdr:cNvSpPr>
      </xdr:nvSpPr>
      <xdr:spPr>
        <a:xfrm>
          <a:off x="5829300" y="5505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17" name="Line 36"/>
        <xdr:cNvSpPr>
          <a:spLocks/>
        </xdr:cNvSpPr>
      </xdr:nvSpPr>
      <xdr:spPr>
        <a:xfrm>
          <a:off x="5829300" y="3448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</xdr:rowOff>
    </xdr:from>
    <xdr:to>
      <xdr:col>12</xdr:col>
      <xdr:colOff>19050</xdr:colOff>
      <xdr:row>15</xdr:row>
      <xdr:rowOff>19050</xdr:rowOff>
    </xdr:to>
    <xdr:sp>
      <xdr:nvSpPr>
        <xdr:cNvPr id="18" name="Line 37"/>
        <xdr:cNvSpPr>
          <a:spLocks/>
        </xdr:cNvSpPr>
      </xdr:nvSpPr>
      <xdr:spPr>
        <a:xfrm>
          <a:off x="5829300" y="4495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9" name="Line 38"/>
        <xdr:cNvSpPr>
          <a:spLocks/>
        </xdr:cNvSpPr>
      </xdr:nvSpPr>
      <xdr:spPr>
        <a:xfrm>
          <a:off x="5829300" y="5505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6</xdr:row>
      <xdr:rowOff>238125</xdr:rowOff>
    </xdr:from>
    <xdr:to>
      <xdr:col>6</xdr:col>
      <xdr:colOff>28575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657475" y="2400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6</xdr:col>
      <xdr:colOff>19050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2657475" y="4495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2657475" y="550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121092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121092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25</xdr:row>
      <xdr:rowOff>0</xdr:rowOff>
    </xdr:from>
    <xdr:to>
      <xdr:col>10</xdr:col>
      <xdr:colOff>304800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56292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6</xdr:row>
      <xdr:rowOff>238125</xdr:rowOff>
    </xdr:from>
    <xdr:to>
      <xdr:col>6</xdr:col>
      <xdr:colOff>28575</xdr:colOff>
      <xdr:row>6</xdr:row>
      <xdr:rowOff>238125</xdr:rowOff>
    </xdr:to>
    <xdr:sp>
      <xdr:nvSpPr>
        <xdr:cNvPr id="8" name="Line 8"/>
        <xdr:cNvSpPr>
          <a:spLocks/>
        </xdr:cNvSpPr>
      </xdr:nvSpPr>
      <xdr:spPr>
        <a:xfrm>
          <a:off x="2657475" y="2400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26574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6</xdr:col>
      <xdr:colOff>19050</xdr:colOff>
      <xdr:row>15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2657475" y="4495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2657475" y="5505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238125</xdr:rowOff>
    </xdr:from>
    <xdr:to>
      <xdr:col>12</xdr:col>
      <xdr:colOff>28575</xdr:colOff>
      <xdr:row>6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5629275" y="2400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238125</xdr:rowOff>
    </xdr:from>
    <xdr:to>
      <xdr:col>12</xdr:col>
      <xdr:colOff>28575</xdr:colOff>
      <xdr:row>6</xdr:row>
      <xdr:rowOff>238125</xdr:rowOff>
    </xdr:to>
    <xdr:sp>
      <xdr:nvSpPr>
        <xdr:cNvPr id="13" name="Line 13"/>
        <xdr:cNvSpPr>
          <a:spLocks/>
        </xdr:cNvSpPr>
      </xdr:nvSpPr>
      <xdr:spPr>
        <a:xfrm>
          <a:off x="5629275" y="2400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5629275" y="3448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</xdr:rowOff>
    </xdr:from>
    <xdr:to>
      <xdr:col>12</xdr:col>
      <xdr:colOff>19050</xdr:colOff>
      <xdr:row>15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5629275" y="4495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629275" y="5505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5629275" y="3448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19050</xdr:rowOff>
    </xdr:from>
    <xdr:to>
      <xdr:col>12</xdr:col>
      <xdr:colOff>19050</xdr:colOff>
      <xdr:row>15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5629275" y="4495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629275" y="5505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19050</xdr:rowOff>
    </xdr:from>
    <xdr:to>
      <xdr:col>12</xdr:col>
      <xdr:colOff>19050</xdr:colOff>
      <xdr:row>14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5629275" y="4238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19050</xdr:rowOff>
    </xdr:from>
    <xdr:to>
      <xdr:col>12</xdr:col>
      <xdr:colOff>19050</xdr:colOff>
      <xdr:row>14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5629275" y="4238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25817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25817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82581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82581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25817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zoomScaleSheetLayoutView="75" workbookViewId="0" topLeftCell="A1">
      <selection activeCell="X1" sqref="X1"/>
    </sheetView>
  </sheetViews>
  <sheetFormatPr defaultColWidth="9.00390625" defaultRowHeight="12.75" outlineLevelCol="1"/>
  <cols>
    <col min="1" max="1" width="7.375" style="34" customWidth="1"/>
    <col min="2" max="2" width="24.25390625" style="38" customWidth="1"/>
    <col min="3" max="3" width="24.75390625" style="38" customWidth="1"/>
    <col min="4" max="4" width="7.25390625" style="34" customWidth="1" outlineLevel="1"/>
    <col min="5" max="5" width="7.375" style="34" customWidth="1" outlineLevel="1"/>
    <col min="6" max="6" width="7.25390625" style="34" customWidth="1" outlineLevel="1"/>
    <col min="7" max="7" width="7.375" style="34" customWidth="1" outlineLevel="1"/>
    <col min="8" max="8" width="7.25390625" style="34" customWidth="1" outlineLevel="1"/>
    <col min="9" max="9" width="7.125" style="34" customWidth="1" outlineLevel="1"/>
    <col min="10" max="10" width="9.00390625" style="34" customWidth="1"/>
    <col min="11" max="11" width="7.625" style="34" customWidth="1"/>
    <col min="12" max="17" width="7.375" style="34" hidden="1" customWidth="1" outlineLevel="1"/>
    <col min="18" max="18" width="9.125" style="34" customWidth="1" collapsed="1"/>
    <col min="19" max="19" width="9.125" style="34" customWidth="1"/>
    <col min="20" max="20" width="5.625" style="34" customWidth="1"/>
    <col min="21" max="21" width="5.125" style="34" customWidth="1"/>
    <col min="22" max="22" width="4.75390625" style="34" customWidth="1"/>
    <col min="23" max="16384" width="9.125" style="1" customWidth="1"/>
  </cols>
  <sheetData>
    <row r="1" spans="2:17" ht="18">
      <c r="B1" s="136" t="s">
        <v>34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1"/>
      <c r="Q1" s="61"/>
    </row>
    <row r="2" spans="2:17" ht="20.25">
      <c r="B2" s="37"/>
      <c r="C2" s="39" t="s">
        <v>29</v>
      </c>
      <c r="D2" s="58"/>
      <c r="E2" s="58"/>
      <c r="F2" s="58"/>
      <c r="G2" s="58"/>
      <c r="H2" s="58"/>
      <c r="I2" s="58"/>
      <c r="J2" s="58"/>
      <c r="K2" s="58"/>
      <c r="L2" s="58"/>
      <c r="M2" s="61"/>
      <c r="N2" s="61"/>
      <c r="O2" s="61"/>
      <c r="P2" s="61"/>
      <c r="Q2" s="61"/>
    </row>
    <row r="3" spans="2:17" ht="18">
      <c r="B3" s="37"/>
      <c r="C3" s="22" t="s">
        <v>38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3:12" ht="15.75"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3:12" ht="15.75">
      <c r="C5" s="40" t="s">
        <v>41</v>
      </c>
      <c r="D5" s="40"/>
      <c r="E5" s="40"/>
      <c r="F5" s="40"/>
      <c r="G5" s="40"/>
      <c r="H5" s="40"/>
      <c r="I5" s="40"/>
      <c r="J5" s="40"/>
      <c r="K5" s="40"/>
      <c r="L5" s="40"/>
    </row>
    <row r="6" spans="3:12" ht="15.75">
      <c r="C6" s="40" t="s">
        <v>25</v>
      </c>
      <c r="D6" s="40"/>
      <c r="E6" s="40"/>
      <c r="F6" s="40"/>
      <c r="G6" s="40"/>
      <c r="H6" s="40"/>
      <c r="I6" s="40"/>
      <c r="J6" s="40"/>
      <c r="K6" s="40"/>
      <c r="L6" s="40"/>
    </row>
    <row r="7" spans="1:22" s="4" customFormat="1" ht="7.5" thickBot="1">
      <c r="A7" s="35"/>
      <c r="B7" s="41"/>
      <c r="C7" s="4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s="5" customFormat="1" ht="25.5">
      <c r="A8" s="43"/>
      <c r="B8" s="138" t="s">
        <v>1</v>
      </c>
      <c r="C8" s="140" t="s">
        <v>2</v>
      </c>
      <c r="D8" s="43" t="s">
        <v>3</v>
      </c>
      <c r="E8" s="43" t="s">
        <v>4</v>
      </c>
      <c r="F8" s="43" t="s">
        <v>5</v>
      </c>
      <c r="G8" s="43" t="s">
        <v>6</v>
      </c>
      <c r="H8" s="43" t="s">
        <v>7</v>
      </c>
      <c r="I8" s="43" t="s">
        <v>8</v>
      </c>
      <c r="J8" s="43" t="s">
        <v>20</v>
      </c>
      <c r="K8" s="42" t="s">
        <v>18</v>
      </c>
      <c r="L8" s="42" t="s">
        <v>10</v>
      </c>
      <c r="M8" s="43" t="s">
        <v>11</v>
      </c>
      <c r="N8" s="43" t="s">
        <v>12</v>
      </c>
      <c r="O8" s="42" t="s">
        <v>13</v>
      </c>
      <c r="P8" s="43" t="s">
        <v>14</v>
      </c>
      <c r="Q8" s="43" t="s">
        <v>15</v>
      </c>
      <c r="R8" s="43" t="s">
        <v>16</v>
      </c>
      <c r="S8" s="43" t="s">
        <v>9</v>
      </c>
      <c r="T8" s="34"/>
      <c r="U8" s="34"/>
      <c r="V8" s="34"/>
    </row>
    <row r="9" spans="1:22" s="5" customFormat="1" ht="12.75">
      <c r="A9" s="44" t="s">
        <v>0</v>
      </c>
      <c r="B9" s="139"/>
      <c r="C9" s="141"/>
      <c r="D9" s="44"/>
      <c r="E9" s="44"/>
      <c r="F9" s="44"/>
      <c r="G9" s="44"/>
      <c r="H9" s="44"/>
      <c r="I9" s="44"/>
      <c r="J9" s="44">
        <f>K9</f>
        <v>6</v>
      </c>
      <c r="K9" s="28">
        <v>6</v>
      </c>
      <c r="L9" s="28"/>
      <c r="M9" s="44"/>
      <c r="N9" s="44"/>
      <c r="O9" s="28"/>
      <c r="P9" s="44"/>
      <c r="Q9" s="44"/>
      <c r="R9" s="44" t="s">
        <v>24</v>
      </c>
      <c r="S9" s="44" t="s">
        <v>24</v>
      </c>
      <c r="T9" s="34"/>
      <c r="U9" s="34"/>
      <c r="V9" s="34"/>
    </row>
    <row r="10" spans="1:22" s="5" customFormat="1" ht="13.5" thickBot="1">
      <c r="A10" s="29"/>
      <c r="B10" s="139"/>
      <c r="C10" s="142"/>
      <c r="D10" s="29"/>
      <c r="E10" s="29"/>
      <c r="F10" s="29"/>
      <c r="G10" s="29"/>
      <c r="H10" s="29"/>
      <c r="I10" s="29"/>
      <c r="J10" s="29" t="s">
        <v>19</v>
      </c>
      <c r="K10" s="30" t="s">
        <v>19</v>
      </c>
      <c r="L10" s="30"/>
      <c r="M10" s="29"/>
      <c r="N10" s="29"/>
      <c r="O10" s="30"/>
      <c r="P10" s="29"/>
      <c r="Q10" s="29"/>
      <c r="R10" s="29" t="s">
        <v>19</v>
      </c>
      <c r="S10" s="31" t="s">
        <v>19</v>
      </c>
      <c r="T10" s="36" t="s">
        <v>35</v>
      </c>
      <c r="U10" s="36" t="s">
        <v>36</v>
      </c>
      <c r="V10" s="36" t="s">
        <v>37</v>
      </c>
    </row>
    <row r="11" spans="1:22" ht="14.25" customHeight="1">
      <c r="A11" s="56">
        <v>1</v>
      </c>
      <c r="B11" s="45" t="s">
        <v>45</v>
      </c>
      <c r="C11" s="46" t="s">
        <v>46</v>
      </c>
      <c r="D11" s="62">
        <v>186</v>
      </c>
      <c r="E11" s="63">
        <v>195</v>
      </c>
      <c r="F11" s="62">
        <v>163</v>
      </c>
      <c r="G11" s="63">
        <v>185</v>
      </c>
      <c r="H11" s="62">
        <v>181</v>
      </c>
      <c r="I11" s="63">
        <v>201</v>
      </c>
      <c r="J11" s="68">
        <f aca="true" t="shared" si="0" ref="J11:J21">AVERAGE(D11:I11)</f>
        <v>185.16666666666666</v>
      </c>
      <c r="K11" s="52">
        <f aca="true" t="shared" si="1" ref="K11:K21">SUM(D11:I11)</f>
        <v>1111</v>
      </c>
      <c r="L11" s="53"/>
      <c r="M11" s="54"/>
      <c r="N11" s="54"/>
      <c r="O11" s="54"/>
      <c r="P11" s="54"/>
      <c r="Q11" s="54"/>
      <c r="R11" s="55">
        <f aca="true" t="shared" si="2" ref="R11:R21">AVERAGE(D11:I11,L11:Q11)</f>
        <v>185.16666666666666</v>
      </c>
      <c r="S11" s="32">
        <f aca="true" t="shared" si="3" ref="S11:S21">SUM(K11:Q11)</f>
        <v>1111</v>
      </c>
      <c r="T11" s="36" t="s">
        <v>35</v>
      </c>
      <c r="U11" s="36" t="s">
        <v>36</v>
      </c>
      <c r="V11" s="36">
        <v>1</v>
      </c>
    </row>
    <row r="12" spans="1:22" ht="14.25" customHeight="1">
      <c r="A12" s="57">
        <v>2</v>
      </c>
      <c r="B12" s="49" t="s">
        <v>47</v>
      </c>
      <c r="C12" s="46" t="s">
        <v>46</v>
      </c>
      <c r="D12" s="64">
        <v>187</v>
      </c>
      <c r="E12" s="65">
        <v>160</v>
      </c>
      <c r="F12" s="64">
        <v>207</v>
      </c>
      <c r="G12" s="65">
        <v>159</v>
      </c>
      <c r="H12" s="64">
        <v>190</v>
      </c>
      <c r="I12" s="65">
        <v>226</v>
      </c>
      <c r="J12" s="68">
        <f t="shared" si="0"/>
        <v>188.16666666666666</v>
      </c>
      <c r="K12" s="52">
        <f t="shared" si="1"/>
        <v>1129</v>
      </c>
      <c r="L12" s="67"/>
      <c r="M12" s="33"/>
      <c r="N12" s="33"/>
      <c r="O12" s="33"/>
      <c r="P12" s="33"/>
      <c r="Q12" s="33"/>
      <c r="R12" s="55">
        <f t="shared" si="2"/>
        <v>188.16666666666666</v>
      </c>
      <c r="S12" s="32">
        <f t="shared" si="3"/>
        <v>1129</v>
      </c>
      <c r="T12" s="36" t="s">
        <v>35</v>
      </c>
      <c r="U12" s="36" t="s">
        <v>36</v>
      </c>
      <c r="V12" s="36">
        <v>1</v>
      </c>
    </row>
    <row r="13" spans="1:22" ht="14.25" customHeight="1">
      <c r="A13" s="57">
        <v>3</v>
      </c>
      <c r="B13" s="49" t="s">
        <v>48</v>
      </c>
      <c r="C13" s="46" t="s">
        <v>49</v>
      </c>
      <c r="D13" s="64">
        <v>179</v>
      </c>
      <c r="E13" s="65">
        <v>191</v>
      </c>
      <c r="F13" s="64">
        <v>199</v>
      </c>
      <c r="G13" s="65">
        <v>254</v>
      </c>
      <c r="H13" s="64">
        <v>257</v>
      </c>
      <c r="I13" s="65">
        <v>196</v>
      </c>
      <c r="J13" s="68">
        <f t="shared" si="0"/>
        <v>212.66666666666666</v>
      </c>
      <c r="K13" s="52">
        <f t="shared" si="1"/>
        <v>1276</v>
      </c>
      <c r="L13" s="53"/>
      <c r="M13" s="54"/>
      <c r="N13" s="54"/>
      <c r="O13" s="54"/>
      <c r="P13" s="54"/>
      <c r="Q13" s="54"/>
      <c r="R13" s="55">
        <f t="shared" si="2"/>
        <v>212.66666666666666</v>
      </c>
      <c r="S13" s="32">
        <f t="shared" si="3"/>
        <v>1276</v>
      </c>
      <c r="T13" s="36" t="s">
        <v>35</v>
      </c>
      <c r="U13" s="36" t="s">
        <v>36</v>
      </c>
      <c r="V13" s="36">
        <v>1</v>
      </c>
    </row>
    <row r="14" spans="1:22" ht="14.25" customHeight="1">
      <c r="A14" s="56">
        <v>4</v>
      </c>
      <c r="B14" s="49" t="s">
        <v>50</v>
      </c>
      <c r="C14" s="46" t="s">
        <v>51</v>
      </c>
      <c r="D14" s="64">
        <v>179</v>
      </c>
      <c r="E14" s="65">
        <v>204</v>
      </c>
      <c r="F14" s="64">
        <v>184</v>
      </c>
      <c r="G14" s="65">
        <v>183</v>
      </c>
      <c r="H14" s="64">
        <v>220</v>
      </c>
      <c r="I14" s="65">
        <v>170</v>
      </c>
      <c r="J14" s="68">
        <f t="shared" si="0"/>
        <v>190</v>
      </c>
      <c r="K14" s="52">
        <f t="shared" si="1"/>
        <v>1140</v>
      </c>
      <c r="L14" s="67"/>
      <c r="M14" s="33"/>
      <c r="N14" s="33"/>
      <c r="O14" s="33"/>
      <c r="P14" s="33"/>
      <c r="Q14" s="33"/>
      <c r="R14" s="55">
        <f t="shared" si="2"/>
        <v>190</v>
      </c>
      <c r="S14" s="32">
        <f t="shared" si="3"/>
        <v>1140</v>
      </c>
      <c r="T14" s="36" t="s">
        <v>35</v>
      </c>
      <c r="U14" s="36" t="s">
        <v>36</v>
      </c>
      <c r="V14" s="36">
        <v>1</v>
      </c>
    </row>
    <row r="15" spans="1:22" ht="14.25" customHeight="1">
      <c r="A15" s="57">
        <v>5</v>
      </c>
      <c r="B15" s="49" t="s">
        <v>54</v>
      </c>
      <c r="C15" s="46" t="s">
        <v>51</v>
      </c>
      <c r="D15" s="64">
        <v>182</v>
      </c>
      <c r="E15" s="65">
        <v>174</v>
      </c>
      <c r="F15" s="64">
        <v>198</v>
      </c>
      <c r="G15" s="65">
        <v>177</v>
      </c>
      <c r="H15" s="64">
        <v>190</v>
      </c>
      <c r="I15" s="65">
        <v>156</v>
      </c>
      <c r="J15" s="68">
        <f t="shared" si="0"/>
        <v>179.5</v>
      </c>
      <c r="K15" s="52">
        <f t="shared" si="1"/>
        <v>1077</v>
      </c>
      <c r="L15" s="67"/>
      <c r="M15" s="33"/>
      <c r="N15" s="33"/>
      <c r="O15" s="33"/>
      <c r="P15" s="33"/>
      <c r="Q15" s="33"/>
      <c r="R15" s="55">
        <f t="shared" si="2"/>
        <v>179.5</v>
      </c>
      <c r="S15" s="32">
        <f t="shared" si="3"/>
        <v>1077</v>
      </c>
      <c r="T15" s="36" t="s">
        <v>35</v>
      </c>
      <c r="U15" s="36" t="s">
        <v>36</v>
      </c>
      <c r="V15" s="36">
        <v>1</v>
      </c>
    </row>
    <row r="16" spans="1:22" ht="14.25" customHeight="1">
      <c r="A16" s="57">
        <v>6</v>
      </c>
      <c r="B16" s="49" t="s">
        <v>55</v>
      </c>
      <c r="C16" s="46" t="s">
        <v>51</v>
      </c>
      <c r="D16" s="64">
        <v>165</v>
      </c>
      <c r="E16" s="65">
        <v>194</v>
      </c>
      <c r="F16" s="64">
        <v>191</v>
      </c>
      <c r="G16" s="65">
        <v>145</v>
      </c>
      <c r="H16" s="64">
        <v>174</v>
      </c>
      <c r="I16" s="65">
        <v>201</v>
      </c>
      <c r="J16" s="68">
        <f t="shared" si="0"/>
        <v>178.33333333333334</v>
      </c>
      <c r="K16" s="52">
        <f t="shared" si="1"/>
        <v>1070</v>
      </c>
      <c r="L16" s="67"/>
      <c r="M16" s="33"/>
      <c r="N16" s="33"/>
      <c r="O16" s="33"/>
      <c r="P16" s="33"/>
      <c r="Q16" s="33"/>
      <c r="R16" s="55">
        <f t="shared" si="2"/>
        <v>178.33333333333334</v>
      </c>
      <c r="S16" s="32">
        <f t="shared" si="3"/>
        <v>1070</v>
      </c>
      <c r="T16" s="36" t="s">
        <v>35</v>
      </c>
      <c r="U16" s="36" t="s">
        <v>36</v>
      </c>
      <c r="V16" s="36">
        <v>1</v>
      </c>
    </row>
    <row r="17" spans="1:22" ht="14.25" customHeight="1">
      <c r="A17" s="56">
        <v>7</v>
      </c>
      <c r="B17" s="49" t="s">
        <v>58</v>
      </c>
      <c r="C17" s="46" t="s">
        <v>51</v>
      </c>
      <c r="D17" s="64">
        <v>200</v>
      </c>
      <c r="E17" s="65">
        <v>182</v>
      </c>
      <c r="F17" s="64">
        <v>192</v>
      </c>
      <c r="G17" s="65">
        <v>124</v>
      </c>
      <c r="H17" s="64">
        <v>167</v>
      </c>
      <c r="I17" s="65">
        <v>183</v>
      </c>
      <c r="J17" s="68">
        <f t="shared" si="0"/>
        <v>174.66666666666666</v>
      </c>
      <c r="K17" s="52">
        <f t="shared" si="1"/>
        <v>1048</v>
      </c>
      <c r="L17" s="67"/>
      <c r="M17" s="33"/>
      <c r="N17" s="33"/>
      <c r="O17" s="33"/>
      <c r="P17" s="33"/>
      <c r="Q17" s="33"/>
      <c r="R17" s="55">
        <f t="shared" si="2"/>
        <v>174.66666666666666</v>
      </c>
      <c r="S17" s="32">
        <f t="shared" si="3"/>
        <v>1048</v>
      </c>
      <c r="T17" s="36" t="s">
        <v>35</v>
      </c>
      <c r="U17" s="36" t="s">
        <v>36</v>
      </c>
      <c r="V17" s="36">
        <v>1</v>
      </c>
    </row>
    <row r="18" spans="1:22" ht="14.25" customHeight="1">
      <c r="A18" s="57">
        <v>8</v>
      </c>
      <c r="B18" s="49" t="s">
        <v>52</v>
      </c>
      <c r="C18" s="46" t="s">
        <v>53</v>
      </c>
      <c r="D18" s="64">
        <v>189</v>
      </c>
      <c r="E18" s="65">
        <v>136</v>
      </c>
      <c r="F18" s="64">
        <v>121</v>
      </c>
      <c r="G18" s="65">
        <v>172</v>
      </c>
      <c r="H18" s="64">
        <v>155</v>
      </c>
      <c r="I18" s="65">
        <v>151</v>
      </c>
      <c r="J18" s="68">
        <f t="shared" si="0"/>
        <v>154</v>
      </c>
      <c r="K18" s="52">
        <f t="shared" si="1"/>
        <v>924</v>
      </c>
      <c r="L18" s="67"/>
      <c r="M18" s="33"/>
      <c r="N18" s="33"/>
      <c r="O18" s="33"/>
      <c r="P18" s="33"/>
      <c r="Q18" s="33"/>
      <c r="R18" s="55">
        <f t="shared" si="2"/>
        <v>154</v>
      </c>
      <c r="S18" s="32">
        <f t="shared" si="3"/>
        <v>924</v>
      </c>
      <c r="T18" s="36" t="s">
        <v>35</v>
      </c>
      <c r="U18" s="36"/>
      <c r="V18" s="36">
        <v>1</v>
      </c>
    </row>
    <row r="19" spans="1:22" ht="14.25" customHeight="1">
      <c r="A19" s="57">
        <v>9</v>
      </c>
      <c r="B19" s="49" t="s">
        <v>56</v>
      </c>
      <c r="C19" s="46" t="s">
        <v>51</v>
      </c>
      <c r="D19" s="64">
        <v>203</v>
      </c>
      <c r="E19" s="65">
        <v>177</v>
      </c>
      <c r="F19" s="64">
        <v>165</v>
      </c>
      <c r="G19" s="65">
        <v>160</v>
      </c>
      <c r="H19" s="64">
        <v>151</v>
      </c>
      <c r="I19" s="65">
        <v>202</v>
      </c>
      <c r="J19" s="68">
        <f t="shared" si="0"/>
        <v>176.33333333333334</v>
      </c>
      <c r="K19" s="52">
        <f t="shared" si="1"/>
        <v>1058</v>
      </c>
      <c r="L19" s="67"/>
      <c r="M19" s="33"/>
      <c r="N19" s="33"/>
      <c r="O19" s="33"/>
      <c r="P19" s="33"/>
      <c r="Q19" s="33"/>
      <c r="R19" s="55">
        <f t="shared" si="2"/>
        <v>176.33333333333334</v>
      </c>
      <c r="S19" s="32">
        <f t="shared" si="3"/>
        <v>1058</v>
      </c>
      <c r="T19" s="36" t="s">
        <v>35</v>
      </c>
      <c r="U19" s="36"/>
      <c r="V19" s="36">
        <v>1</v>
      </c>
    </row>
    <row r="20" spans="1:22" ht="14.25" customHeight="1">
      <c r="A20" s="56">
        <v>10</v>
      </c>
      <c r="B20" s="51" t="s">
        <v>57</v>
      </c>
      <c r="C20" s="47" t="s">
        <v>49</v>
      </c>
      <c r="D20" s="64">
        <v>167</v>
      </c>
      <c r="E20" s="65">
        <v>145</v>
      </c>
      <c r="F20" s="64">
        <v>189</v>
      </c>
      <c r="G20" s="65">
        <v>151</v>
      </c>
      <c r="H20" s="64">
        <v>136</v>
      </c>
      <c r="I20" s="65">
        <v>147</v>
      </c>
      <c r="J20" s="68">
        <f t="shared" si="0"/>
        <v>155.83333333333334</v>
      </c>
      <c r="K20" s="52">
        <f t="shared" si="1"/>
        <v>935</v>
      </c>
      <c r="L20" s="67"/>
      <c r="M20" s="33"/>
      <c r="N20" s="33"/>
      <c r="O20" s="33"/>
      <c r="P20" s="33"/>
      <c r="Q20" s="33"/>
      <c r="R20" s="55">
        <f t="shared" si="2"/>
        <v>155.83333333333334</v>
      </c>
      <c r="S20" s="32">
        <f t="shared" si="3"/>
        <v>935</v>
      </c>
      <c r="T20" s="36" t="s">
        <v>35</v>
      </c>
      <c r="U20" s="36"/>
      <c r="V20" s="36">
        <v>1</v>
      </c>
    </row>
    <row r="21" spans="1:22" ht="14.25" customHeight="1">
      <c r="A21" s="57">
        <v>11</v>
      </c>
      <c r="B21" s="49" t="s">
        <v>59</v>
      </c>
      <c r="C21" s="46" t="s">
        <v>51</v>
      </c>
      <c r="D21" s="64">
        <v>137</v>
      </c>
      <c r="E21" s="65">
        <v>173</v>
      </c>
      <c r="F21" s="64">
        <v>155</v>
      </c>
      <c r="G21" s="65">
        <v>149</v>
      </c>
      <c r="H21" s="64">
        <v>168</v>
      </c>
      <c r="I21" s="65">
        <v>228</v>
      </c>
      <c r="J21" s="68">
        <f t="shared" si="0"/>
        <v>168.33333333333334</v>
      </c>
      <c r="K21" s="52">
        <f t="shared" si="1"/>
        <v>1010</v>
      </c>
      <c r="L21" s="67"/>
      <c r="M21" s="33"/>
      <c r="N21" s="33"/>
      <c r="O21" s="33"/>
      <c r="P21" s="33"/>
      <c r="Q21" s="33"/>
      <c r="R21" s="55">
        <f t="shared" si="2"/>
        <v>168.33333333333334</v>
      </c>
      <c r="S21" s="32">
        <f t="shared" si="3"/>
        <v>1010</v>
      </c>
      <c r="T21" s="36" t="s">
        <v>35</v>
      </c>
      <c r="U21" s="36"/>
      <c r="V21" s="36">
        <v>1</v>
      </c>
    </row>
    <row r="22" spans="1:22" ht="14.25" customHeight="1">
      <c r="A22" s="57">
        <v>12</v>
      </c>
      <c r="B22" s="49" t="s">
        <v>66</v>
      </c>
      <c r="C22" s="46" t="s">
        <v>63</v>
      </c>
      <c r="D22" s="64">
        <v>232</v>
      </c>
      <c r="E22" s="65">
        <v>247</v>
      </c>
      <c r="F22" s="64">
        <v>221</v>
      </c>
      <c r="G22" s="65">
        <v>195</v>
      </c>
      <c r="H22" s="64">
        <v>209</v>
      </c>
      <c r="I22" s="65">
        <v>200</v>
      </c>
      <c r="J22" s="68">
        <f aca="true" t="shared" si="4" ref="J22:J40">AVERAGE(D22:I22)</f>
        <v>217.33333333333334</v>
      </c>
      <c r="K22" s="52">
        <f aca="true" t="shared" si="5" ref="K22:K40">SUM(D22:I22)</f>
        <v>1304</v>
      </c>
      <c r="L22" s="67"/>
      <c r="M22" s="33"/>
      <c r="N22" s="33"/>
      <c r="O22" s="33"/>
      <c r="P22" s="33"/>
      <c r="Q22" s="33"/>
      <c r="R22" s="55">
        <f aca="true" t="shared" si="6" ref="R22:R40">AVERAGE(D22:I22,L22:Q22)</f>
        <v>217.33333333333334</v>
      </c>
      <c r="S22" s="32">
        <f aca="true" t="shared" si="7" ref="S22:S40">SUM(K22:Q22)</f>
        <v>1304</v>
      </c>
      <c r="T22" s="36" t="s">
        <v>35</v>
      </c>
      <c r="U22" s="36" t="s">
        <v>36</v>
      </c>
      <c r="V22" s="36">
        <v>2</v>
      </c>
    </row>
    <row r="23" spans="1:22" ht="14.25" customHeight="1">
      <c r="A23" s="56">
        <v>13</v>
      </c>
      <c r="B23" s="49" t="s">
        <v>80</v>
      </c>
      <c r="C23" s="46" t="s">
        <v>53</v>
      </c>
      <c r="D23" s="64">
        <v>209</v>
      </c>
      <c r="E23" s="65">
        <v>156</v>
      </c>
      <c r="F23" s="64">
        <v>189</v>
      </c>
      <c r="G23" s="65">
        <v>201</v>
      </c>
      <c r="H23" s="64">
        <v>168</v>
      </c>
      <c r="I23" s="65">
        <v>245</v>
      </c>
      <c r="J23" s="68">
        <f t="shared" si="4"/>
        <v>194.66666666666666</v>
      </c>
      <c r="K23" s="52">
        <f t="shared" si="5"/>
        <v>1168</v>
      </c>
      <c r="L23" s="67"/>
      <c r="M23" s="33"/>
      <c r="N23" s="33"/>
      <c r="O23" s="33"/>
      <c r="P23" s="33"/>
      <c r="Q23" s="33"/>
      <c r="R23" s="55">
        <f t="shared" si="6"/>
        <v>194.66666666666666</v>
      </c>
      <c r="S23" s="32">
        <f t="shared" si="7"/>
        <v>1168</v>
      </c>
      <c r="T23" s="36" t="s">
        <v>35</v>
      </c>
      <c r="U23" s="36" t="s">
        <v>36</v>
      </c>
      <c r="V23" s="36">
        <v>2</v>
      </c>
    </row>
    <row r="24" spans="1:22" ht="14.25" customHeight="1">
      <c r="A24" s="57">
        <v>14</v>
      </c>
      <c r="B24" s="49" t="s">
        <v>69</v>
      </c>
      <c r="C24" s="46" t="s">
        <v>70</v>
      </c>
      <c r="D24" s="64">
        <v>153</v>
      </c>
      <c r="E24" s="65">
        <v>190</v>
      </c>
      <c r="F24" s="64">
        <v>185</v>
      </c>
      <c r="G24" s="65">
        <v>196</v>
      </c>
      <c r="H24" s="64">
        <v>222</v>
      </c>
      <c r="I24" s="65">
        <v>169</v>
      </c>
      <c r="J24" s="68">
        <f t="shared" si="4"/>
        <v>185.83333333333334</v>
      </c>
      <c r="K24" s="52">
        <f t="shared" si="5"/>
        <v>1115</v>
      </c>
      <c r="L24" s="67"/>
      <c r="M24" s="33"/>
      <c r="N24" s="33"/>
      <c r="O24" s="33"/>
      <c r="P24" s="33"/>
      <c r="Q24" s="33"/>
      <c r="R24" s="55">
        <f t="shared" si="6"/>
        <v>185.83333333333334</v>
      </c>
      <c r="S24" s="32">
        <f t="shared" si="7"/>
        <v>1115</v>
      </c>
      <c r="T24" s="36" t="s">
        <v>35</v>
      </c>
      <c r="U24" s="36" t="s">
        <v>36</v>
      </c>
      <c r="V24" s="36">
        <v>2</v>
      </c>
    </row>
    <row r="25" spans="1:22" ht="14.25" customHeight="1">
      <c r="A25" s="57">
        <v>15</v>
      </c>
      <c r="B25" s="49" t="s">
        <v>77</v>
      </c>
      <c r="C25" s="46" t="s">
        <v>78</v>
      </c>
      <c r="D25" s="64">
        <v>168</v>
      </c>
      <c r="E25" s="65">
        <v>182</v>
      </c>
      <c r="F25" s="64">
        <v>200</v>
      </c>
      <c r="G25" s="65">
        <v>162</v>
      </c>
      <c r="H25" s="64">
        <v>178</v>
      </c>
      <c r="I25" s="65">
        <v>168</v>
      </c>
      <c r="J25" s="68">
        <f t="shared" si="4"/>
        <v>176.33333333333334</v>
      </c>
      <c r="K25" s="52">
        <f t="shared" si="5"/>
        <v>1058</v>
      </c>
      <c r="L25" s="67"/>
      <c r="M25" s="33"/>
      <c r="N25" s="33"/>
      <c r="O25" s="33"/>
      <c r="P25" s="33"/>
      <c r="Q25" s="33"/>
      <c r="R25" s="55">
        <f t="shared" si="6"/>
        <v>176.33333333333334</v>
      </c>
      <c r="S25" s="32">
        <f t="shared" si="7"/>
        <v>1058</v>
      </c>
      <c r="T25" s="36" t="s">
        <v>35</v>
      </c>
      <c r="U25" s="36" t="s">
        <v>36</v>
      </c>
      <c r="V25" s="36">
        <v>2</v>
      </c>
    </row>
    <row r="26" spans="1:22" ht="14.25" customHeight="1">
      <c r="A26" s="56">
        <v>16</v>
      </c>
      <c r="B26" s="49" t="s">
        <v>83</v>
      </c>
      <c r="C26" s="46" t="s">
        <v>78</v>
      </c>
      <c r="D26" s="64">
        <v>189</v>
      </c>
      <c r="E26" s="65">
        <v>182</v>
      </c>
      <c r="F26" s="64">
        <v>199</v>
      </c>
      <c r="G26" s="65">
        <v>202</v>
      </c>
      <c r="H26" s="64">
        <v>204</v>
      </c>
      <c r="I26" s="65">
        <v>157</v>
      </c>
      <c r="J26" s="68">
        <f t="shared" si="4"/>
        <v>188.83333333333334</v>
      </c>
      <c r="K26" s="52">
        <f t="shared" si="5"/>
        <v>1133</v>
      </c>
      <c r="L26" s="67"/>
      <c r="M26" s="33"/>
      <c r="N26" s="33"/>
      <c r="O26" s="33"/>
      <c r="P26" s="33"/>
      <c r="Q26" s="33"/>
      <c r="R26" s="55">
        <f t="shared" si="6"/>
        <v>188.83333333333334</v>
      </c>
      <c r="S26" s="32">
        <f t="shared" si="7"/>
        <v>1133</v>
      </c>
      <c r="T26" s="36" t="s">
        <v>35</v>
      </c>
      <c r="U26" s="36" t="s">
        <v>36</v>
      </c>
      <c r="V26" s="36">
        <v>2</v>
      </c>
    </row>
    <row r="27" spans="1:22" ht="14.25" customHeight="1">
      <c r="A27" s="57">
        <v>17</v>
      </c>
      <c r="B27" s="49" t="s">
        <v>60</v>
      </c>
      <c r="C27" s="46" t="s">
        <v>61</v>
      </c>
      <c r="D27" s="64">
        <v>214</v>
      </c>
      <c r="E27" s="65">
        <v>204</v>
      </c>
      <c r="F27" s="64">
        <v>143</v>
      </c>
      <c r="G27" s="65">
        <v>232</v>
      </c>
      <c r="H27" s="64">
        <v>256</v>
      </c>
      <c r="I27" s="65">
        <v>219</v>
      </c>
      <c r="J27" s="68">
        <f t="shared" si="4"/>
        <v>211.33333333333334</v>
      </c>
      <c r="K27" s="52">
        <f t="shared" si="5"/>
        <v>1268</v>
      </c>
      <c r="L27" s="67"/>
      <c r="M27" s="33"/>
      <c r="N27" s="33"/>
      <c r="O27" s="33"/>
      <c r="P27" s="33"/>
      <c r="Q27" s="33"/>
      <c r="R27" s="55">
        <f t="shared" si="6"/>
        <v>211.33333333333334</v>
      </c>
      <c r="S27" s="32">
        <f t="shared" si="7"/>
        <v>1268</v>
      </c>
      <c r="T27" s="36" t="s">
        <v>35</v>
      </c>
      <c r="U27" s="36" t="s">
        <v>36</v>
      </c>
      <c r="V27" s="36">
        <v>2</v>
      </c>
    </row>
    <row r="28" spans="1:22" ht="14.25" customHeight="1">
      <c r="A28" s="57">
        <v>18</v>
      </c>
      <c r="B28" s="49" t="s">
        <v>79</v>
      </c>
      <c r="C28" s="46" t="s">
        <v>78</v>
      </c>
      <c r="D28" s="64">
        <v>144</v>
      </c>
      <c r="E28" s="65">
        <v>174</v>
      </c>
      <c r="F28" s="64">
        <v>246</v>
      </c>
      <c r="G28" s="65">
        <v>225</v>
      </c>
      <c r="H28" s="64">
        <v>201</v>
      </c>
      <c r="I28" s="65">
        <v>195</v>
      </c>
      <c r="J28" s="68">
        <f t="shared" si="4"/>
        <v>197.5</v>
      </c>
      <c r="K28" s="52">
        <f t="shared" si="5"/>
        <v>1185</v>
      </c>
      <c r="L28" s="67"/>
      <c r="M28" s="33"/>
      <c r="N28" s="33"/>
      <c r="O28" s="33"/>
      <c r="P28" s="33"/>
      <c r="Q28" s="33"/>
      <c r="R28" s="55">
        <f t="shared" si="6"/>
        <v>197.5</v>
      </c>
      <c r="S28" s="32">
        <f t="shared" si="7"/>
        <v>1185</v>
      </c>
      <c r="T28" s="36" t="s">
        <v>35</v>
      </c>
      <c r="U28" s="36" t="s">
        <v>36</v>
      </c>
      <c r="V28" s="36">
        <v>2</v>
      </c>
    </row>
    <row r="29" spans="1:22" ht="14.25" customHeight="1">
      <c r="A29" s="56">
        <v>19</v>
      </c>
      <c r="B29" s="49" t="s">
        <v>72</v>
      </c>
      <c r="C29" s="46" t="s">
        <v>73</v>
      </c>
      <c r="D29" s="64">
        <v>170</v>
      </c>
      <c r="E29" s="65">
        <v>258</v>
      </c>
      <c r="F29" s="64">
        <v>179</v>
      </c>
      <c r="G29" s="65">
        <v>176</v>
      </c>
      <c r="H29" s="64">
        <v>186</v>
      </c>
      <c r="I29" s="65">
        <v>220</v>
      </c>
      <c r="J29" s="68">
        <f t="shared" si="4"/>
        <v>198.16666666666666</v>
      </c>
      <c r="K29" s="52">
        <f t="shared" si="5"/>
        <v>1189</v>
      </c>
      <c r="L29" s="67"/>
      <c r="M29" s="33"/>
      <c r="N29" s="33"/>
      <c r="O29" s="33"/>
      <c r="P29" s="33"/>
      <c r="Q29" s="33"/>
      <c r="R29" s="55">
        <f t="shared" si="6"/>
        <v>198.16666666666666</v>
      </c>
      <c r="S29" s="32">
        <f t="shared" si="7"/>
        <v>1189</v>
      </c>
      <c r="T29" s="36" t="s">
        <v>35</v>
      </c>
      <c r="U29" s="36" t="s">
        <v>36</v>
      </c>
      <c r="V29" s="36">
        <v>2</v>
      </c>
    </row>
    <row r="30" spans="1:22" ht="14.25" customHeight="1">
      <c r="A30" s="57">
        <v>20</v>
      </c>
      <c r="B30" s="49" t="s">
        <v>75</v>
      </c>
      <c r="C30" s="46" t="s">
        <v>49</v>
      </c>
      <c r="D30" s="64">
        <v>178</v>
      </c>
      <c r="E30" s="65">
        <v>210</v>
      </c>
      <c r="F30" s="64">
        <v>169</v>
      </c>
      <c r="G30" s="65">
        <v>171</v>
      </c>
      <c r="H30" s="64">
        <v>187</v>
      </c>
      <c r="I30" s="65">
        <v>221</v>
      </c>
      <c r="J30" s="68">
        <f t="shared" si="4"/>
        <v>189.33333333333334</v>
      </c>
      <c r="K30" s="52">
        <f t="shared" si="5"/>
        <v>1136</v>
      </c>
      <c r="L30" s="67"/>
      <c r="M30" s="33"/>
      <c r="N30" s="33"/>
      <c r="O30" s="33"/>
      <c r="P30" s="33"/>
      <c r="Q30" s="33"/>
      <c r="R30" s="55">
        <f t="shared" si="6"/>
        <v>189.33333333333334</v>
      </c>
      <c r="S30" s="32">
        <f t="shared" si="7"/>
        <v>1136</v>
      </c>
      <c r="T30" s="36" t="s">
        <v>35</v>
      </c>
      <c r="U30" s="36" t="s">
        <v>36</v>
      </c>
      <c r="V30" s="36">
        <v>2</v>
      </c>
    </row>
    <row r="31" spans="1:22" ht="14.25" customHeight="1">
      <c r="A31" s="57">
        <v>21</v>
      </c>
      <c r="B31" s="49" t="s">
        <v>81</v>
      </c>
      <c r="C31" s="46" t="s">
        <v>82</v>
      </c>
      <c r="D31" s="64">
        <v>226</v>
      </c>
      <c r="E31" s="65">
        <v>203</v>
      </c>
      <c r="F31" s="64">
        <v>169</v>
      </c>
      <c r="G31" s="65">
        <v>167</v>
      </c>
      <c r="H31" s="64">
        <v>199</v>
      </c>
      <c r="I31" s="65">
        <v>193</v>
      </c>
      <c r="J31" s="68">
        <f t="shared" si="4"/>
        <v>192.83333333333334</v>
      </c>
      <c r="K31" s="52">
        <f t="shared" si="5"/>
        <v>1157</v>
      </c>
      <c r="L31" s="67"/>
      <c r="M31" s="33"/>
      <c r="N31" s="33"/>
      <c r="O31" s="33"/>
      <c r="P31" s="33"/>
      <c r="Q31" s="33"/>
      <c r="R31" s="55">
        <f t="shared" si="6"/>
        <v>192.83333333333334</v>
      </c>
      <c r="S31" s="32">
        <f t="shared" si="7"/>
        <v>1157</v>
      </c>
      <c r="T31" s="36" t="s">
        <v>35</v>
      </c>
      <c r="U31" s="36" t="s">
        <v>36</v>
      </c>
      <c r="V31" s="36">
        <v>2</v>
      </c>
    </row>
    <row r="32" spans="1:22" ht="14.25" customHeight="1">
      <c r="A32" s="56">
        <v>22</v>
      </c>
      <c r="B32" s="49" t="s">
        <v>71</v>
      </c>
      <c r="C32" s="46" t="s">
        <v>70</v>
      </c>
      <c r="D32" s="64">
        <v>176</v>
      </c>
      <c r="E32" s="65">
        <v>145</v>
      </c>
      <c r="F32" s="64">
        <v>163</v>
      </c>
      <c r="G32" s="65">
        <v>152</v>
      </c>
      <c r="H32" s="64">
        <v>150</v>
      </c>
      <c r="I32" s="65">
        <v>175</v>
      </c>
      <c r="J32" s="68">
        <f t="shared" si="4"/>
        <v>160.16666666666666</v>
      </c>
      <c r="K32" s="52">
        <f t="shared" si="5"/>
        <v>961</v>
      </c>
      <c r="L32" s="67"/>
      <c r="M32" s="33"/>
      <c r="N32" s="33"/>
      <c r="O32" s="33"/>
      <c r="P32" s="33"/>
      <c r="Q32" s="33"/>
      <c r="R32" s="55">
        <f t="shared" si="6"/>
        <v>160.16666666666666</v>
      </c>
      <c r="S32" s="32">
        <f t="shared" si="7"/>
        <v>961</v>
      </c>
      <c r="T32" s="36" t="s">
        <v>35</v>
      </c>
      <c r="U32" s="36" t="s">
        <v>36</v>
      </c>
      <c r="V32" s="36">
        <v>2</v>
      </c>
    </row>
    <row r="33" spans="1:22" ht="14.25" customHeight="1">
      <c r="A33" s="57">
        <v>23</v>
      </c>
      <c r="B33" s="49" t="s">
        <v>62</v>
      </c>
      <c r="C33" s="46" t="s">
        <v>63</v>
      </c>
      <c r="D33" s="64">
        <v>207</v>
      </c>
      <c r="E33" s="65">
        <v>215</v>
      </c>
      <c r="F33" s="64">
        <v>247</v>
      </c>
      <c r="G33" s="65">
        <v>179</v>
      </c>
      <c r="H33" s="64">
        <v>190</v>
      </c>
      <c r="I33" s="65">
        <v>223</v>
      </c>
      <c r="J33" s="68">
        <f t="shared" si="4"/>
        <v>210.16666666666666</v>
      </c>
      <c r="K33" s="52">
        <f t="shared" si="5"/>
        <v>1261</v>
      </c>
      <c r="L33" s="67"/>
      <c r="M33" s="33"/>
      <c r="N33" s="33"/>
      <c r="O33" s="33"/>
      <c r="P33" s="33"/>
      <c r="Q33" s="33"/>
      <c r="R33" s="55">
        <f t="shared" si="6"/>
        <v>210.16666666666666</v>
      </c>
      <c r="S33" s="32">
        <f t="shared" si="7"/>
        <v>1261</v>
      </c>
      <c r="T33" s="36" t="s">
        <v>35</v>
      </c>
      <c r="U33" s="36" t="s">
        <v>36</v>
      </c>
      <c r="V33" s="36">
        <v>2</v>
      </c>
    </row>
    <row r="34" spans="1:22" ht="14.25" customHeight="1">
      <c r="A34" s="57">
        <v>24</v>
      </c>
      <c r="B34" s="49" t="s">
        <v>84</v>
      </c>
      <c r="C34" s="46" t="s">
        <v>78</v>
      </c>
      <c r="D34" s="64">
        <v>173</v>
      </c>
      <c r="E34" s="65">
        <v>198</v>
      </c>
      <c r="F34" s="64">
        <v>180</v>
      </c>
      <c r="G34" s="65">
        <v>157</v>
      </c>
      <c r="H34" s="64">
        <v>176</v>
      </c>
      <c r="I34" s="65">
        <v>210</v>
      </c>
      <c r="J34" s="68">
        <f t="shared" si="4"/>
        <v>182.33333333333334</v>
      </c>
      <c r="K34" s="52">
        <f t="shared" si="5"/>
        <v>1094</v>
      </c>
      <c r="L34" s="67"/>
      <c r="M34" s="33"/>
      <c r="N34" s="33"/>
      <c r="O34" s="33"/>
      <c r="P34" s="33"/>
      <c r="Q34" s="33"/>
      <c r="R34" s="55">
        <f t="shared" si="6"/>
        <v>182.33333333333334</v>
      </c>
      <c r="S34" s="32">
        <f t="shared" si="7"/>
        <v>1094</v>
      </c>
      <c r="T34" s="36" t="s">
        <v>35</v>
      </c>
      <c r="U34" s="36" t="s">
        <v>36</v>
      </c>
      <c r="V34" s="36">
        <v>2</v>
      </c>
    </row>
    <row r="35" spans="1:22" ht="14.25" customHeight="1">
      <c r="A35" s="56">
        <v>25</v>
      </c>
      <c r="B35" s="49" t="s">
        <v>74</v>
      </c>
      <c r="C35" s="46" t="s">
        <v>73</v>
      </c>
      <c r="D35" s="64">
        <v>149</v>
      </c>
      <c r="E35" s="65">
        <v>157</v>
      </c>
      <c r="F35" s="64">
        <v>204</v>
      </c>
      <c r="G35" s="65">
        <v>209</v>
      </c>
      <c r="H35" s="64">
        <v>219</v>
      </c>
      <c r="I35" s="65">
        <v>257</v>
      </c>
      <c r="J35" s="68">
        <f t="shared" si="4"/>
        <v>199.16666666666666</v>
      </c>
      <c r="K35" s="52">
        <f t="shared" si="5"/>
        <v>1195</v>
      </c>
      <c r="L35" s="67"/>
      <c r="M35" s="33"/>
      <c r="N35" s="33"/>
      <c r="O35" s="33"/>
      <c r="P35" s="33"/>
      <c r="Q35" s="33"/>
      <c r="R35" s="55">
        <f t="shared" si="6"/>
        <v>199.16666666666666</v>
      </c>
      <c r="S35" s="32">
        <f t="shared" si="7"/>
        <v>1195</v>
      </c>
      <c r="T35" s="36" t="s">
        <v>35</v>
      </c>
      <c r="U35" s="36" t="s">
        <v>36</v>
      </c>
      <c r="V35" s="36">
        <v>2</v>
      </c>
    </row>
    <row r="36" spans="1:22" ht="14.25" customHeight="1">
      <c r="A36" s="57">
        <v>26</v>
      </c>
      <c r="B36" s="49" t="s">
        <v>50</v>
      </c>
      <c r="C36" s="46" t="s">
        <v>51</v>
      </c>
      <c r="D36" s="64">
        <v>214</v>
      </c>
      <c r="E36" s="65">
        <v>221</v>
      </c>
      <c r="F36" s="64">
        <v>215</v>
      </c>
      <c r="G36" s="65">
        <v>203</v>
      </c>
      <c r="H36" s="64">
        <v>165</v>
      </c>
      <c r="I36" s="65">
        <v>181</v>
      </c>
      <c r="J36" s="68">
        <f t="shared" si="4"/>
        <v>199.83333333333334</v>
      </c>
      <c r="K36" s="52">
        <f t="shared" si="5"/>
        <v>1199</v>
      </c>
      <c r="L36" s="67"/>
      <c r="M36" s="33"/>
      <c r="N36" s="33"/>
      <c r="O36" s="33"/>
      <c r="P36" s="33"/>
      <c r="Q36" s="33"/>
      <c r="R36" s="55">
        <f t="shared" si="6"/>
        <v>199.83333333333334</v>
      </c>
      <c r="S36" s="32">
        <f t="shared" si="7"/>
        <v>1199</v>
      </c>
      <c r="T36" s="36"/>
      <c r="U36" s="36" t="s">
        <v>36</v>
      </c>
      <c r="V36" s="36">
        <v>2</v>
      </c>
    </row>
    <row r="37" spans="1:22" ht="14.25" customHeight="1">
      <c r="A37" s="57">
        <v>27</v>
      </c>
      <c r="B37" s="49" t="s">
        <v>67</v>
      </c>
      <c r="C37" s="46" t="s">
        <v>68</v>
      </c>
      <c r="D37" s="64">
        <v>164</v>
      </c>
      <c r="E37" s="65">
        <v>183</v>
      </c>
      <c r="F37" s="64">
        <v>204</v>
      </c>
      <c r="G37" s="65">
        <v>212</v>
      </c>
      <c r="H37" s="64">
        <v>160</v>
      </c>
      <c r="I37" s="65">
        <v>172</v>
      </c>
      <c r="J37" s="68">
        <f t="shared" si="4"/>
        <v>182.5</v>
      </c>
      <c r="K37" s="52">
        <f t="shared" si="5"/>
        <v>1095</v>
      </c>
      <c r="L37" s="67"/>
      <c r="M37" s="33"/>
      <c r="N37" s="33"/>
      <c r="O37" s="33"/>
      <c r="P37" s="33"/>
      <c r="Q37" s="33"/>
      <c r="R37" s="55">
        <f t="shared" si="6"/>
        <v>182.5</v>
      </c>
      <c r="S37" s="32">
        <f t="shared" si="7"/>
        <v>1095</v>
      </c>
      <c r="T37" s="36" t="s">
        <v>35</v>
      </c>
      <c r="U37" s="36"/>
      <c r="V37" s="36">
        <v>2</v>
      </c>
    </row>
    <row r="38" spans="1:22" ht="14.25" customHeight="1">
      <c r="A38" s="56">
        <v>28</v>
      </c>
      <c r="B38" s="49" t="s">
        <v>76</v>
      </c>
      <c r="C38" s="46" t="s">
        <v>49</v>
      </c>
      <c r="D38" s="64">
        <v>199</v>
      </c>
      <c r="E38" s="65">
        <v>179</v>
      </c>
      <c r="F38" s="64">
        <v>162</v>
      </c>
      <c r="G38" s="65">
        <v>216</v>
      </c>
      <c r="H38" s="64">
        <v>136</v>
      </c>
      <c r="I38" s="65">
        <v>163</v>
      </c>
      <c r="J38" s="68">
        <f t="shared" si="4"/>
        <v>175.83333333333334</v>
      </c>
      <c r="K38" s="52">
        <f t="shared" si="5"/>
        <v>1055</v>
      </c>
      <c r="L38" s="67"/>
      <c r="M38" s="33"/>
      <c r="N38" s="33"/>
      <c r="O38" s="33"/>
      <c r="P38" s="33"/>
      <c r="Q38" s="33"/>
      <c r="R38" s="55">
        <f t="shared" si="6"/>
        <v>175.83333333333334</v>
      </c>
      <c r="S38" s="32">
        <f t="shared" si="7"/>
        <v>1055</v>
      </c>
      <c r="T38" s="36" t="s">
        <v>35</v>
      </c>
      <c r="U38" s="36"/>
      <c r="V38" s="36">
        <v>2</v>
      </c>
    </row>
    <row r="39" spans="1:22" ht="12.75">
      <c r="A39" s="57">
        <v>29</v>
      </c>
      <c r="B39" s="49" t="s">
        <v>64</v>
      </c>
      <c r="C39" s="46" t="s">
        <v>65</v>
      </c>
      <c r="D39" s="66">
        <v>197</v>
      </c>
      <c r="E39" s="63">
        <v>185</v>
      </c>
      <c r="F39" s="66">
        <v>163</v>
      </c>
      <c r="G39" s="63">
        <v>242</v>
      </c>
      <c r="H39" s="66">
        <v>179</v>
      </c>
      <c r="I39" s="63">
        <v>163</v>
      </c>
      <c r="J39" s="68">
        <f t="shared" si="4"/>
        <v>188.16666666666666</v>
      </c>
      <c r="K39" s="52">
        <f t="shared" si="5"/>
        <v>1129</v>
      </c>
      <c r="L39" s="67"/>
      <c r="M39" s="33"/>
      <c r="N39" s="33"/>
      <c r="O39" s="33"/>
      <c r="P39" s="33"/>
      <c r="Q39" s="33"/>
      <c r="R39" s="55">
        <f t="shared" si="6"/>
        <v>188.16666666666666</v>
      </c>
      <c r="S39" s="32">
        <f t="shared" si="7"/>
        <v>1129</v>
      </c>
      <c r="T39" s="36" t="s">
        <v>35</v>
      </c>
      <c r="U39" s="36"/>
      <c r="V39" s="36">
        <v>2</v>
      </c>
    </row>
    <row r="40" spans="1:22" ht="12.75">
      <c r="A40" s="57">
        <v>30</v>
      </c>
      <c r="B40" s="49" t="s">
        <v>85</v>
      </c>
      <c r="C40" s="46" t="s">
        <v>46</v>
      </c>
      <c r="D40" s="64">
        <v>161</v>
      </c>
      <c r="E40" s="65">
        <v>157</v>
      </c>
      <c r="F40" s="64">
        <v>145</v>
      </c>
      <c r="G40" s="65">
        <v>143</v>
      </c>
      <c r="H40" s="64">
        <v>169</v>
      </c>
      <c r="I40" s="65">
        <v>182</v>
      </c>
      <c r="J40" s="68">
        <f t="shared" si="4"/>
        <v>159.5</v>
      </c>
      <c r="K40" s="52">
        <f t="shared" si="5"/>
        <v>957</v>
      </c>
      <c r="L40" s="67"/>
      <c r="M40" s="33"/>
      <c r="N40" s="33"/>
      <c r="O40" s="33"/>
      <c r="P40" s="33"/>
      <c r="Q40" s="33"/>
      <c r="R40" s="55">
        <f t="shared" si="6"/>
        <v>159.5</v>
      </c>
      <c r="S40" s="32">
        <f t="shared" si="7"/>
        <v>957</v>
      </c>
      <c r="T40" s="36" t="s">
        <v>35</v>
      </c>
      <c r="U40" s="36"/>
      <c r="V40" s="36">
        <v>2</v>
      </c>
    </row>
    <row r="41" spans="1:22" ht="24.75" customHeight="1">
      <c r="A41" s="56">
        <v>31</v>
      </c>
      <c r="B41" s="49" t="s">
        <v>121</v>
      </c>
      <c r="C41" s="46" t="s">
        <v>53</v>
      </c>
      <c r="D41" s="64">
        <v>193</v>
      </c>
      <c r="E41" s="65">
        <v>198</v>
      </c>
      <c r="F41" s="64">
        <v>201</v>
      </c>
      <c r="G41" s="65">
        <v>193</v>
      </c>
      <c r="H41" s="64">
        <v>198</v>
      </c>
      <c r="I41" s="67">
        <v>171</v>
      </c>
      <c r="J41" s="68">
        <f aca="true" t="shared" si="8" ref="J41:J72">AVERAGE(D41:I41)</f>
        <v>192.33333333333334</v>
      </c>
      <c r="K41" s="52">
        <f aca="true" t="shared" si="9" ref="K41:K72">SUM(D41:I41)</f>
        <v>1154</v>
      </c>
      <c r="L41" s="67"/>
      <c r="M41" s="33"/>
      <c r="N41" s="33"/>
      <c r="O41" s="33"/>
      <c r="P41" s="33"/>
      <c r="Q41" s="33"/>
      <c r="R41" s="55">
        <f aca="true" t="shared" si="10" ref="R41:R72">AVERAGE(D41:I41,L41:Q41)</f>
        <v>192.33333333333334</v>
      </c>
      <c r="S41" s="32">
        <f aca="true" t="shared" si="11" ref="S41:S72">SUM(K41:Q41)</f>
        <v>1154</v>
      </c>
      <c r="T41" s="36" t="s">
        <v>35</v>
      </c>
      <c r="U41" s="36" t="s">
        <v>36</v>
      </c>
      <c r="V41" s="36">
        <v>3</v>
      </c>
    </row>
    <row r="42" spans="1:22" ht="12.75">
      <c r="A42" s="57">
        <v>32</v>
      </c>
      <c r="B42" s="49" t="s">
        <v>128</v>
      </c>
      <c r="C42" s="46" t="s">
        <v>129</v>
      </c>
      <c r="D42" s="64">
        <v>167</v>
      </c>
      <c r="E42" s="65">
        <v>178</v>
      </c>
      <c r="F42" s="64">
        <v>211</v>
      </c>
      <c r="G42" s="65">
        <v>179</v>
      </c>
      <c r="H42" s="64">
        <v>167</v>
      </c>
      <c r="I42" s="65">
        <v>178</v>
      </c>
      <c r="J42" s="68">
        <f t="shared" si="8"/>
        <v>180</v>
      </c>
      <c r="K42" s="52">
        <f t="shared" si="9"/>
        <v>1080</v>
      </c>
      <c r="L42" s="67"/>
      <c r="M42" s="33"/>
      <c r="N42" s="33"/>
      <c r="O42" s="33"/>
      <c r="P42" s="33"/>
      <c r="Q42" s="33"/>
      <c r="R42" s="55">
        <f t="shared" si="10"/>
        <v>180</v>
      </c>
      <c r="S42" s="32">
        <f t="shared" si="11"/>
        <v>1080</v>
      </c>
      <c r="T42" s="36" t="s">
        <v>35</v>
      </c>
      <c r="U42" s="36" t="s">
        <v>36</v>
      </c>
      <c r="V42" s="36">
        <v>3</v>
      </c>
    </row>
    <row r="43" spans="1:22" ht="12.75">
      <c r="A43" s="57">
        <v>33</v>
      </c>
      <c r="B43" s="49" t="s">
        <v>137</v>
      </c>
      <c r="C43" s="46" t="s">
        <v>78</v>
      </c>
      <c r="D43" s="64">
        <v>176</v>
      </c>
      <c r="E43" s="65">
        <v>139</v>
      </c>
      <c r="F43" s="64">
        <v>175</v>
      </c>
      <c r="G43" s="65">
        <v>149</v>
      </c>
      <c r="H43" s="64">
        <v>169</v>
      </c>
      <c r="I43" s="65">
        <v>151</v>
      </c>
      <c r="J43" s="68">
        <f t="shared" si="8"/>
        <v>159.83333333333334</v>
      </c>
      <c r="K43" s="52">
        <f t="shared" si="9"/>
        <v>959</v>
      </c>
      <c r="L43" s="67"/>
      <c r="M43" s="33"/>
      <c r="N43" s="33"/>
      <c r="O43" s="33"/>
      <c r="P43" s="33"/>
      <c r="Q43" s="33"/>
      <c r="R43" s="55">
        <f t="shared" si="10"/>
        <v>159.83333333333334</v>
      </c>
      <c r="S43" s="32">
        <f t="shared" si="11"/>
        <v>959</v>
      </c>
      <c r="T43" s="36" t="s">
        <v>35</v>
      </c>
      <c r="U43" s="36" t="s">
        <v>36</v>
      </c>
      <c r="V43" s="36">
        <v>3</v>
      </c>
    </row>
    <row r="44" spans="1:22" ht="12.75">
      <c r="A44" s="56">
        <v>34</v>
      </c>
      <c r="B44" s="49" t="s">
        <v>113</v>
      </c>
      <c r="C44" s="46" t="s">
        <v>114</v>
      </c>
      <c r="D44" s="64">
        <v>145</v>
      </c>
      <c r="E44" s="65">
        <v>180</v>
      </c>
      <c r="F44" s="64">
        <v>144</v>
      </c>
      <c r="G44" s="65">
        <v>175</v>
      </c>
      <c r="H44" s="64">
        <v>196</v>
      </c>
      <c r="I44" s="67">
        <v>221</v>
      </c>
      <c r="J44" s="68">
        <f t="shared" si="8"/>
        <v>176.83333333333334</v>
      </c>
      <c r="K44" s="52">
        <f t="shared" si="9"/>
        <v>1061</v>
      </c>
      <c r="L44" s="67"/>
      <c r="M44" s="33"/>
      <c r="N44" s="33"/>
      <c r="O44" s="33"/>
      <c r="P44" s="33"/>
      <c r="Q44" s="33"/>
      <c r="R44" s="55">
        <f t="shared" si="10"/>
        <v>176.83333333333334</v>
      </c>
      <c r="S44" s="32">
        <f t="shared" si="11"/>
        <v>1061</v>
      </c>
      <c r="T44" s="36" t="s">
        <v>35</v>
      </c>
      <c r="U44" s="36" t="s">
        <v>36</v>
      </c>
      <c r="V44" s="36">
        <v>3</v>
      </c>
    </row>
    <row r="45" spans="1:22" ht="12.75">
      <c r="A45" s="57">
        <v>35</v>
      </c>
      <c r="B45" s="49" t="s">
        <v>136</v>
      </c>
      <c r="C45" s="46" t="s">
        <v>78</v>
      </c>
      <c r="D45" s="64">
        <v>211</v>
      </c>
      <c r="E45" s="65">
        <v>256</v>
      </c>
      <c r="F45" s="64">
        <v>197</v>
      </c>
      <c r="G45" s="65">
        <v>194</v>
      </c>
      <c r="H45" s="64">
        <v>211</v>
      </c>
      <c r="I45" s="65">
        <v>190</v>
      </c>
      <c r="J45" s="68">
        <f t="shared" si="8"/>
        <v>209.83333333333334</v>
      </c>
      <c r="K45" s="52">
        <f t="shared" si="9"/>
        <v>1259</v>
      </c>
      <c r="L45" s="67"/>
      <c r="M45" s="33"/>
      <c r="N45" s="33"/>
      <c r="O45" s="33"/>
      <c r="P45" s="33"/>
      <c r="Q45" s="33"/>
      <c r="R45" s="55">
        <f t="shared" si="10"/>
        <v>209.83333333333334</v>
      </c>
      <c r="S45" s="32">
        <f t="shared" si="11"/>
        <v>1259</v>
      </c>
      <c r="T45" s="36" t="s">
        <v>35</v>
      </c>
      <c r="U45" s="36" t="s">
        <v>36</v>
      </c>
      <c r="V45" s="36">
        <v>3</v>
      </c>
    </row>
    <row r="46" spans="1:22" ht="12.75">
      <c r="A46" s="57">
        <v>36</v>
      </c>
      <c r="B46" s="49" t="s">
        <v>138</v>
      </c>
      <c r="C46" s="46" t="s">
        <v>51</v>
      </c>
      <c r="D46" s="64">
        <v>144</v>
      </c>
      <c r="E46" s="65">
        <v>192</v>
      </c>
      <c r="F46" s="64">
        <v>213</v>
      </c>
      <c r="G46" s="65">
        <v>150</v>
      </c>
      <c r="H46" s="64">
        <v>176</v>
      </c>
      <c r="I46" s="65">
        <v>179</v>
      </c>
      <c r="J46" s="68">
        <f t="shared" si="8"/>
        <v>175.66666666666666</v>
      </c>
      <c r="K46" s="52">
        <f t="shared" si="9"/>
        <v>1054</v>
      </c>
      <c r="L46" s="53"/>
      <c r="M46" s="54"/>
      <c r="N46" s="54"/>
      <c r="O46" s="54"/>
      <c r="P46" s="54"/>
      <c r="Q46" s="54"/>
      <c r="R46" s="55">
        <f t="shared" si="10"/>
        <v>175.66666666666666</v>
      </c>
      <c r="S46" s="32">
        <f t="shared" si="11"/>
        <v>1054</v>
      </c>
      <c r="T46" s="36" t="s">
        <v>35</v>
      </c>
      <c r="U46" s="36" t="s">
        <v>36</v>
      </c>
      <c r="V46" s="36">
        <v>3</v>
      </c>
    </row>
    <row r="47" spans="1:22" ht="12.75">
      <c r="A47" s="56">
        <v>37</v>
      </c>
      <c r="B47" s="49" t="s">
        <v>117</v>
      </c>
      <c r="C47" s="46" t="s">
        <v>61</v>
      </c>
      <c r="D47" s="64">
        <v>170</v>
      </c>
      <c r="E47" s="65">
        <v>206</v>
      </c>
      <c r="F47" s="64">
        <v>207</v>
      </c>
      <c r="G47" s="65">
        <v>235</v>
      </c>
      <c r="H47" s="64">
        <v>171</v>
      </c>
      <c r="I47" s="65">
        <v>187</v>
      </c>
      <c r="J47" s="68">
        <f t="shared" si="8"/>
        <v>196</v>
      </c>
      <c r="K47" s="52">
        <f t="shared" si="9"/>
        <v>1176</v>
      </c>
      <c r="L47" s="67"/>
      <c r="M47" s="33"/>
      <c r="N47" s="33"/>
      <c r="O47" s="33"/>
      <c r="P47" s="33"/>
      <c r="Q47" s="33"/>
      <c r="R47" s="55">
        <f t="shared" si="10"/>
        <v>196</v>
      </c>
      <c r="S47" s="32">
        <f t="shared" si="11"/>
        <v>1176</v>
      </c>
      <c r="T47" s="36" t="s">
        <v>35</v>
      </c>
      <c r="U47" s="36" t="s">
        <v>36</v>
      </c>
      <c r="V47" s="36">
        <v>3</v>
      </c>
    </row>
    <row r="48" spans="1:22" ht="12.75">
      <c r="A48" s="57">
        <v>38</v>
      </c>
      <c r="B48" s="49" t="s">
        <v>118</v>
      </c>
      <c r="C48" s="46" t="s">
        <v>119</v>
      </c>
      <c r="D48" s="64">
        <v>155</v>
      </c>
      <c r="E48" s="65">
        <v>169</v>
      </c>
      <c r="F48" s="64">
        <v>178</v>
      </c>
      <c r="G48" s="65">
        <v>205</v>
      </c>
      <c r="H48" s="64">
        <v>168</v>
      </c>
      <c r="I48" s="65">
        <v>201</v>
      </c>
      <c r="J48" s="68">
        <f t="shared" si="8"/>
        <v>179.33333333333334</v>
      </c>
      <c r="K48" s="52">
        <f t="shared" si="9"/>
        <v>1076</v>
      </c>
      <c r="L48" s="67"/>
      <c r="M48" s="33"/>
      <c r="N48" s="33"/>
      <c r="O48" s="33"/>
      <c r="P48" s="33"/>
      <c r="Q48" s="33"/>
      <c r="R48" s="55">
        <f t="shared" si="10"/>
        <v>179.33333333333334</v>
      </c>
      <c r="S48" s="32">
        <f t="shared" si="11"/>
        <v>1076</v>
      </c>
      <c r="T48" s="36" t="s">
        <v>35</v>
      </c>
      <c r="U48" s="36" t="s">
        <v>36</v>
      </c>
      <c r="V48" s="36">
        <v>3</v>
      </c>
    </row>
    <row r="49" spans="1:22" ht="12.75">
      <c r="A49" s="57">
        <v>39</v>
      </c>
      <c r="B49" s="49" t="s">
        <v>123</v>
      </c>
      <c r="C49" s="46" t="s">
        <v>104</v>
      </c>
      <c r="D49" s="64">
        <v>134</v>
      </c>
      <c r="E49" s="65">
        <v>148</v>
      </c>
      <c r="F49" s="64">
        <v>172</v>
      </c>
      <c r="G49" s="65">
        <v>169</v>
      </c>
      <c r="H49" s="64">
        <v>197</v>
      </c>
      <c r="I49" s="65">
        <v>145</v>
      </c>
      <c r="J49" s="68">
        <f t="shared" si="8"/>
        <v>160.83333333333334</v>
      </c>
      <c r="K49" s="52">
        <f t="shared" si="9"/>
        <v>965</v>
      </c>
      <c r="L49" s="67"/>
      <c r="M49" s="33"/>
      <c r="N49" s="33"/>
      <c r="O49" s="33"/>
      <c r="P49" s="33"/>
      <c r="Q49" s="33"/>
      <c r="R49" s="55">
        <f t="shared" si="10"/>
        <v>160.83333333333334</v>
      </c>
      <c r="S49" s="32">
        <f t="shared" si="11"/>
        <v>965</v>
      </c>
      <c r="T49" s="36" t="s">
        <v>35</v>
      </c>
      <c r="U49" s="36" t="s">
        <v>36</v>
      </c>
      <c r="V49" s="36">
        <v>3</v>
      </c>
    </row>
    <row r="50" spans="1:22" ht="12.75">
      <c r="A50" s="56">
        <v>40</v>
      </c>
      <c r="B50" s="49" t="s">
        <v>126</v>
      </c>
      <c r="C50" s="46" t="s">
        <v>51</v>
      </c>
      <c r="D50" s="64">
        <v>134</v>
      </c>
      <c r="E50" s="65">
        <v>133</v>
      </c>
      <c r="F50" s="64">
        <v>168</v>
      </c>
      <c r="G50" s="65">
        <v>140</v>
      </c>
      <c r="H50" s="64">
        <v>134</v>
      </c>
      <c r="I50" s="65">
        <v>138</v>
      </c>
      <c r="J50" s="68">
        <f t="shared" si="8"/>
        <v>141.16666666666666</v>
      </c>
      <c r="K50" s="52">
        <f t="shared" si="9"/>
        <v>847</v>
      </c>
      <c r="L50" s="67"/>
      <c r="M50" s="33"/>
      <c r="N50" s="33"/>
      <c r="O50" s="33"/>
      <c r="P50" s="33"/>
      <c r="Q50" s="33"/>
      <c r="R50" s="55">
        <f t="shared" si="10"/>
        <v>141.16666666666666</v>
      </c>
      <c r="S50" s="32">
        <f t="shared" si="11"/>
        <v>847</v>
      </c>
      <c r="T50" s="36" t="s">
        <v>35</v>
      </c>
      <c r="U50" s="36" t="s">
        <v>36</v>
      </c>
      <c r="V50" s="36">
        <v>3</v>
      </c>
    </row>
    <row r="51" spans="1:22" ht="12.75">
      <c r="A51" s="57">
        <v>41</v>
      </c>
      <c r="B51" s="49" t="s">
        <v>120</v>
      </c>
      <c r="C51" s="46" t="s">
        <v>49</v>
      </c>
      <c r="D51" s="64">
        <v>194</v>
      </c>
      <c r="E51" s="65">
        <v>176</v>
      </c>
      <c r="F51" s="64">
        <v>204</v>
      </c>
      <c r="G51" s="65">
        <v>172</v>
      </c>
      <c r="H51" s="64">
        <v>151</v>
      </c>
      <c r="I51" s="67">
        <v>172</v>
      </c>
      <c r="J51" s="68">
        <f t="shared" si="8"/>
        <v>178.16666666666666</v>
      </c>
      <c r="K51" s="52">
        <f t="shared" si="9"/>
        <v>1069</v>
      </c>
      <c r="L51" s="67"/>
      <c r="M51" s="33"/>
      <c r="N51" s="33"/>
      <c r="O51" s="33"/>
      <c r="P51" s="33"/>
      <c r="Q51" s="33"/>
      <c r="R51" s="55">
        <f t="shared" si="10"/>
        <v>178.16666666666666</v>
      </c>
      <c r="S51" s="32">
        <f t="shared" si="11"/>
        <v>1069</v>
      </c>
      <c r="T51" s="36" t="s">
        <v>35</v>
      </c>
      <c r="U51" s="36" t="s">
        <v>36</v>
      </c>
      <c r="V51" s="36">
        <v>3</v>
      </c>
    </row>
    <row r="52" spans="1:22" ht="12.75">
      <c r="A52" s="57">
        <v>42</v>
      </c>
      <c r="B52" s="49" t="s">
        <v>132</v>
      </c>
      <c r="C52" s="46" t="s">
        <v>78</v>
      </c>
      <c r="D52" s="64">
        <v>162</v>
      </c>
      <c r="E52" s="65">
        <v>169</v>
      </c>
      <c r="F52" s="64">
        <v>113</v>
      </c>
      <c r="G52" s="65">
        <v>168</v>
      </c>
      <c r="H52" s="64">
        <v>124</v>
      </c>
      <c r="I52" s="65">
        <v>144</v>
      </c>
      <c r="J52" s="68">
        <f t="shared" si="8"/>
        <v>146.66666666666666</v>
      </c>
      <c r="K52" s="52">
        <f t="shared" si="9"/>
        <v>880</v>
      </c>
      <c r="L52" s="67"/>
      <c r="M52" s="33"/>
      <c r="N52" s="33"/>
      <c r="O52" s="33"/>
      <c r="P52" s="33"/>
      <c r="Q52" s="33"/>
      <c r="R52" s="55">
        <f t="shared" si="10"/>
        <v>146.66666666666666</v>
      </c>
      <c r="S52" s="32">
        <f t="shared" si="11"/>
        <v>880</v>
      </c>
      <c r="T52" s="36" t="s">
        <v>35</v>
      </c>
      <c r="U52" s="36" t="s">
        <v>36</v>
      </c>
      <c r="V52" s="36">
        <v>3</v>
      </c>
    </row>
    <row r="53" spans="1:22" ht="12.75">
      <c r="A53" s="56">
        <v>43</v>
      </c>
      <c r="B53" s="49" t="s">
        <v>131</v>
      </c>
      <c r="C53" s="46" t="s">
        <v>78</v>
      </c>
      <c r="D53" s="64">
        <v>170</v>
      </c>
      <c r="E53" s="65">
        <v>130</v>
      </c>
      <c r="F53" s="64">
        <v>125</v>
      </c>
      <c r="G53" s="65">
        <v>186</v>
      </c>
      <c r="H53" s="64">
        <v>166</v>
      </c>
      <c r="I53" s="65">
        <v>142</v>
      </c>
      <c r="J53" s="68">
        <f t="shared" si="8"/>
        <v>153.16666666666666</v>
      </c>
      <c r="K53" s="52">
        <f t="shared" si="9"/>
        <v>919</v>
      </c>
      <c r="L53" s="67"/>
      <c r="M53" s="33"/>
      <c r="N53" s="33"/>
      <c r="O53" s="33"/>
      <c r="P53" s="33"/>
      <c r="Q53" s="33"/>
      <c r="R53" s="55">
        <f t="shared" si="10"/>
        <v>153.16666666666666</v>
      </c>
      <c r="S53" s="32">
        <f t="shared" si="11"/>
        <v>919</v>
      </c>
      <c r="T53" s="36" t="s">
        <v>35</v>
      </c>
      <c r="U53" s="36" t="s">
        <v>36</v>
      </c>
      <c r="V53" s="36">
        <v>3</v>
      </c>
    </row>
    <row r="54" spans="1:22" ht="12.75">
      <c r="A54" s="57">
        <v>44</v>
      </c>
      <c r="B54" s="49" t="s">
        <v>135</v>
      </c>
      <c r="C54" s="46" t="s">
        <v>51</v>
      </c>
      <c r="D54" s="64">
        <v>169</v>
      </c>
      <c r="E54" s="65">
        <v>181</v>
      </c>
      <c r="F54" s="64">
        <v>168</v>
      </c>
      <c r="G54" s="65">
        <v>135</v>
      </c>
      <c r="H54" s="64">
        <v>164</v>
      </c>
      <c r="I54" s="65">
        <v>171</v>
      </c>
      <c r="J54" s="68">
        <f t="shared" si="8"/>
        <v>164.66666666666666</v>
      </c>
      <c r="K54" s="52">
        <f t="shared" si="9"/>
        <v>988</v>
      </c>
      <c r="L54" s="67"/>
      <c r="M54" s="33"/>
      <c r="N54" s="33"/>
      <c r="O54" s="33"/>
      <c r="P54" s="33"/>
      <c r="Q54" s="33"/>
      <c r="R54" s="55">
        <f t="shared" si="10"/>
        <v>164.66666666666666</v>
      </c>
      <c r="S54" s="32">
        <f t="shared" si="11"/>
        <v>988</v>
      </c>
      <c r="T54" s="36" t="s">
        <v>35</v>
      </c>
      <c r="U54" s="36" t="s">
        <v>36</v>
      </c>
      <c r="V54" s="36">
        <v>3</v>
      </c>
    </row>
    <row r="55" spans="1:22" ht="12.75">
      <c r="A55" s="57">
        <v>45</v>
      </c>
      <c r="B55" s="49" t="s">
        <v>130</v>
      </c>
      <c r="C55" s="46" t="s">
        <v>53</v>
      </c>
      <c r="D55" s="64">
        <v>160</v>
      </c>
      <c r="E55" s="65">
        <v>163</v>
      </c>
      <c r="F55" s="64">
        <v>177</v>
      </c>
      <c r="G55" s="65">
        <v>149</v>
      </c>
      <c r="H55" s="64">
        <v>203</v>
      </c>
      <c r="I55" s="65">
        <v>172</v>
      </c>
      <c r="J55" s="68">
        <f t="shared" si="8"/>
        <v>170.66666666666666</v>
      </c>
      <c r="K55" s="52">
        <f t="shared" si="9"/>
        <v>1024</v>
      </c>
      <c r="L55" s="67"/>
      <c r="M55" s="33"/>
      <c r="N55" s="33"/>
      <c r="O55" s="33"/>
      <c r="P55" s="33"/>
      <c r="Q55" s="33"/>
      <c r="R55" s="55">
        <f t="shared" si="10"/>
        <v>170.66666666666666</v>
      </c>
      <c r="S55" s="32">
        <f t="shared" si="11"/>
        <v>1024</v>
      </c>
      <c r="T55" s="36" t="s">
        <v>35</v>
      </c>
      <c r="U55" s="36" t="s">
        <v>36</v>
      </c>
      <c r="V55" s="36">
        <v>3</v>
      </c>
    </row>
    <row r="56" spans="1:22" ht="12.75">
      <c r="A56" s="56">
        <v>46</v>
      </c>
      <c r="B56" s="49" t="s">
        <v>147</v>
      </c>
      <c r="C56" s="46" t="s">
        <v>61</v>
      </c>
      <c r="D56" s="64">
        <v>203</v>
      </c>
      <c r="E56" s="65">
        <v>210</v>
      </c>
      <c r="F56" s="64">
        <v>214</v>
      </c>
      <c r="G56" s="65">
        <v>198</v>
      </c>
      <c r="H56" s="64">
        <v>220</v>
      </c>
      <c r="I56" s="65">
        <v>198</v>
      </c>
      <c r="J56" s="68">
        <f t="shared" si="8"/>
        <v>207.16666666666666</v>
      </c>
      <c r="K56" s="52">
        <f t="shared" si="9"/>
        <v>1243</v>
      </c>
      <c r="L56" s="67"/>
      <c r="M56" s="33"/>
      <c r="N56" s="33"/>
      <c r="O56" s="33"/>
      <c r="P56" s="33"/>
      <c r="Q56" s="33"/>
      <c r="R56" s="55">
        <f t="shared" si="10"/>
        <v>207.16666666666666</v>
      </c>
      <c r="S56" s="32">
        <f t="shared" si="11"/>
        <v>1243</v>
      </c>
      <c r="T56" s="36" t="s">
        <v>35</v>
      </c>
      <c r="U56" s="36" t="s">
        <v>36</v>
      </c>
      <c r="V56" s="36">
        <v>3</v>
      </c>
    </row>
    <row r="57" spans="1:22" ht="12.75">
      <c r="A57" s="57">
        <v>47</v>
      </c>
      <c r="B57" s="49" t="s">
        <v>127</v>
      </c>
      <c r="C57" s="46" t="s">
        <v>51</v>
      </c>
      <c r="D57" s="64">
        <v>166</v>
      </c>
      <c r="E57" s="65">
        <v>207</v>
      </c>
      <c r="F57" s="64">
        <v>204</v>
      </c>
      <c r="G57" s="65">
        <v>182</v>
      </c>
      <c r="H57" s="64">
        <v>200</v>
      </c>
      <c r="I57" s="65">
        <v>266</v>
      </c>
      <c r="J57" s="68">
        <f t="shared" si="8"/>
        <v>204.16666666666666</v>
      </c>
      <c r="K57" s="52">
        <f t="shared" si="9"/>
        <v>1225</v>
      </c>
      <c r="L57" s="67"/>
      <c r="M57" s="33"/>
      <c r="N57" s="33"/>
      <c r="O57" s="33"/>
      <c r="P57" s="33"/>
      <c r="Q57" s="33"/>
      <c r="R57" s="55">
        <f t="shared" si="10"/>
        <v>204.16666666666666</v>
      </c>
      <c r="S57" s="32">
        <f t="shared" si="11"/>
        <v>1225</v>
      </c>
      <c r="T57" s="36" t="s">
        <v>35</v>
      </c>
      <c r="U57" s="36" t="s">
        <v>36</v>
      </c>
      <c r="V57" s="36">
        <v>3</v>
      </c>
    </row>
    <row r="58" spans="1:22" ht="12.75">
      <c r="A58" s="57">
        <v>48</v>
      </c>
      <c r="B58" s="49" t="s">
        <v>122</v>
      </c>
      <c r="C58" s="46" t="s">
        <v>49</v>
      </c>
      <c r="D58" s="66">
        <v>182</v>
      </c>
      <c r="E58" s="63">
        <v>150</v>
      </c>
      <c r="F58" s="66">
        <v>208</v>
      </c>
      <c r="G58" s="63">
        <v>160</v>
      </c>
      <c r="H58" s="66">
        <v>223</v>
      </c>
      <c r="I58" s="63">
        <v>247</v>
      </c>
      <c r="J58" s="68">
        <f t="shared" si="8"/>
        <v>195</v>
      </c>
      <c r="K58" s="52">
        <f t="shared" si="9"/>
        <v>1170</v>
      </c>
      <c r="L58" s="67"/>
      <c r="M58" s="33"/>
      <c r="N58" s="33"/>
      <c r="O58" s="33"/>
      <c r="P58" s="33"/>
      <c r="Q58" s="33"/>
      <c r="R58" s="55">
        <f t="shared" si="10"/>
        <v>195</v>
      </c>
      <c r="S58" s="32">
        <f t="shared" si="11"/>
        <v>1170</v>
      </c>
      <c r="T58" s="36" t="s">
        <v>35</v>
      </c>
      <c r="U58" s="36" t="s">
        <v>36</v>
      </c>
      <c r="V58" s="36">
        <v>3</v>
      </c>
    </row>
    <row r="59" spans="1:22" ht="12.75">
      <c r="A59" s="56">
        <v>49</v>
      </c>
      <c r="B59" s="49" t="s">
        <v>141</v>
      </c>
      <c r="C59" s="46" t="s">
        <v>78</v>
      </c>
      <c r="D59" s="64">
        <v>213</v>
      </c>
      <c r="E59" s="65">
        <v>186</v>
      </c>
      <c r="F59" s="64">
        <v>166</v>
      </c>
      <c r="G59" s="65">
        <v>192</v>
      </c>
      <c r="H59" s="64">
        <v>122</v>
      </c>
      <c r="I59" s="65">
        <v>245</v>
      </c>
      <c r="J59" s="68">
        <f t="shared" si="8"/>
        <v>187.33333333333334</v>
      </c>
      <c r="K59" s="52">
        <f t="shared" si="9"/>
        <v>1124</v>
      </c>
      <c r="L59" s="67"/>
      <c r="M59" s="33"/>
      <c r="N59" s="33"/>
      <c r="O59" s="33"/>
      <c r="P59" s="33"/>
      <c r="Q59" s="33"/>
      <c r="R59" s="55">
        <f t="shared" si="10"/>
        <v>187.33333333333334</v>
      </c>
      <c r="S59" s="32">
        <f t="shared" si="11"/>
        <v>1124</v>
      </c>
      <c r="T59" s="36" t="s">
        <v>35</v>
      </c>
      <c r="U59" s="36" t="s">
        <v>36</v>
      </c>
      <c r="V59" s="36">
        <v>3</v>
      </c>
    </row>
    <row r="60" spans="1:22" ht="12.75">
      <c r="A60" s="57">
        <v>50</v>
      </c>
      <c r="B60" s="59" t="s">
        <v>69</v>
      </c>
      <c r="C60" s="46" t="s">
        <v>70</v>
      </c>
      <c r="D60" s="64">
        <v>162</v>
      </c>
      <c r="E60" s="65">
        <v>200</v>
      </c>
      <c r="F60" s="64">
        <v>196</v>
      </c>
      <c r="G60" s="65">
        <v>204</v>
      </c>
      <c r="H60" s="64">
        <v>201</v>
      </c>
      <c r="I60" s="67">
        <v>202</v>
      </c>
      <c r="J60" s="68">
        <f t="shared" si="8"/>
        <v>194.16666666666666</v>
      </c>
      <c r="K60" s="52">
        <f t="shared" si="9"/>
        <v>1165</v>
      </c>
      <c r="L60" s="67"/>
      <c r="M60" s="33"/>
      <c r="N60" s="33"/>
      <c r="O60" s="33"/>
      <c r="P60" s="33"/>
      <c r="Q60" s="33"/>
      <c r="R60" s="55">
        <f t="shared" si="10"/>
        <v>194.16666666666666</v>
      </c>
      <c r="S60" s="32">
        <f t="shared" si="11"/>
        <v>1165</v>
      </c>
      <c r="T60" s="36"/>
      <c r="U60" s="36" t="s">
        <v>36</v>
      </c>
      <c r="V60" s="36">
        <v>3</v>
      </c>
    </row>
    <row r="61" spans="1:22" ht="12.75">
      <c r="A61" s="57">
        <v>51</v>
      </c>
      <c r="B61" s="59" t="s">
        <v>55</v>
      </c>
      <c r="C61" s="46" t="s">
        <v>51</v>
      </c>
      <c r="D61" s="64">
        <v>177</v>
      </c>
      <c r="E61" s="65">
        <v>173</v>
      </c>
      <c r="F61" s="64">
        <v>165</v>
      </c>
      <c r="G61" s="65">
        <v>190</v>
      </c>
      <c r="H61" s="64">
        <v>158</v>
      </c>
      <c r="I61" s="65">
        <v>188</v>
      </c>
      <c r="J61" s="68">
        <f t="shared" si="8"/>
        <v>175.16666666666666</v>
      </c>
      <c r="K61" s="52">
        <f t="shared" si="9"/>
        <v>1051</v>
      </c>
      <c r="L61" s="67"/>
      <c r="M61" s="33"/>
      <c r="N61" s="33"/>
      <c r="O61" s="33"/>
      <c r="P61" s="33"/>
      <c r="Q61" s="33"/>
      <c r="R61" s="55">
        <f t="shared" si="10"/>
        <v>175.16666666666666</v>
      </c>
      <c r="S61" s="32">
        <f t="shared" si="11"/>
        <v>1051</v>
      </c>
      <c r="T61" s="36"/>
      <c r="U61" s="36" t="s">
        <v>36</v>
      </c>
      <c r="V61" s="36">
        <v>3</v>
      </c>
    </row>
    <row r="62" spans="1:22" ht="12.75">
      <c r="A62" s="56">
        <v>52</v>
      </c>
      <c r="B62" s="59" t="s">
        <v>72</v>
      </c>
      <c r="C62" s="46" t="s">
        <v>73</v>
      </c>
      <c r="D62" s="64">
        <v>136</v>
      </c>
      <c r="E62" s="65">
        <v>136</v>
      </c>
      <c r="F62" s="64">
        <v>193</v>
      </c>
      <c r="G62" s="65">
        <v>137</v>
      </c>
      <c r="H62" s="64">
        <v>178</v>
      </c>
      <c r="I62" s="65">
        <v>176</v>
      </c>
      <c r="J62" s="68">
        <f t="shared" si="8"/>
        <v>159.33333333333334</v>
      </c>
      <c r="K62" s="52">
        <f t="shared" si="9"/>
        <v>956</v>
      </c>
      <c r="L62" s="67"/>
      <c r="M62" s="33"/>
      <c r="N62" s="33"/>
      <c r="O62" s="33"/>
      <c r="P62" s="33"/>
      <c r="Q62" s="33"/>
      <c r="R62" s="55">
        <f t="shared" si="10"/>
        <v>159.33333333333334</v>
      </c>
      <c r="S62" s="32">
        <f t="shared" si="11"/>
        <v>956</v>
      </c>
      <c r="T62" s="36"/>
      <c r="U62" s="36" t="s">
        <v>36</v>
      </c>
      <c r="V62" s="36">
        <v>3</v>
      </c>
    </row>
    <row r="63" spans="1:22" ht="12.75">
      <c r="A63" s="57">
        <v>53</v>
      </c>
      <c r="B63" s="59" t="s">
        <v>75</v>
      </c>
      <c r="C63" s="46" t="s">
        <v>49</v>
      </c>
      <c r="D63" s="64">
        <v>203</v>
      </c>
      <c r="E63" s="65">
        <v>159</v>
      </c>
      <c r="F63" s="64">
        <v>149</v>
      </c>
      <c r="G63" s="65">
        <v>143</v>
      </c>
      <c r="H63" s="64">
        <v>203</v>
      </c>
      <c r="I63" s="67">
        <v>179</v>
      </c>
      <c r="J63" s="68">
        <f t="shared" si="8"/>
        <v>172.66666666666666</v>
      </c>
      <c r="K63" s="52">
        <f t="shared" si="9"/>
        <v>1036</v>
      </c>
      <c r="L63" s="67"/>
      <c r="M63" s="33"/>
      <c r="N63" s="33"/>
      <c r="O63" s="33"/>
      <c r="P63" s="33"/>
      <c r="Q63" s="33"/>
      <c r="R63" s="55">
        <f t="shared" si="10"/>
        <v>172.66666666666666</v>
      </c>
      <c r="S63" s="32">
        <f t="shared" si="11"/>
        <v>1036</v>
      </c>
      <c r="T63" s="36"/>
      <c r="U63" s="36" t="s">
        <v>36</v>
      </c>
      <c r="V63" s="36">
        <v>3</v>
      </c>
    </row>
    <row r="64" spans="1:22" ht="12.75">
      <c r="A64" s="57">
        <v>54</v>
      </c>
      <c r="B64" s="59" t="s">
        <v>71</v>
      </c>
      <c r="C64" s="46" t="s">
        <v>70</v>
      </c>
      <c r="D64" s="64">
        <v>178</v>
      </c>
      <c r="E64" s="65">
        <v>166</v>
      </c>
      <c r="F64" s="64">
        <v>156</v>
      </c>
      <c r="G64" s="65">
        <v>184</v>
      </c>
      <c r="H64" s="64">
        <v>154</v>
      </c>
      <c r="I64" s="65">
        <v>200</v>
      </c>
      <c r="J64" s="68">
        <f t="shared" si="8"/>
        <v>173</v>
      </c>
      <c r="K64" s="52">
        <f t="shared" si="9"/>
        <v>1038</v>
      </c>
      <c r="L64" s="67"/>
      <c r="M64" s="33"/>
      <c r="N64" s="33"/>
      <c r="O64" s="33"/>
      <c r="P64" s="33"/>
      <c r="Q64" s="33"/>
      <c r="R64" s="55">
        <f t="shared" si="10"/>
        <v>173</v>
      </c>
      <c r="S64" s="32">
        <f t="shared" si="11"/>
        <v>1038</v>
      </c>
      <c r="T64" s="36"/>
      <c r="U64" s="36" t="s">
        <v>36</v>
      </c>
      <c r="V64" s="36">
        <v>3</v>
      </c>
    </row>
    <row r="65" spans="1:22" ht="12.75">
      <c r="A65" s="56">
        <v>55</v>
      </c>
      <c r="B65" s="59" t="s">
        <v>45</v>
      </c>
      <c r="C65" s="46" t="s">
        <v>78</v>
      </c>
      <c r="D65" s="64">
        <v>160</v>
      </c>
      <c r="E65" s="65">
        <v>201</v>
      </c>
      <c r="F65" s="64">
        <v>151</v>
      </c>
      <c r="G65" s="65">
        <v>168</v>
      </c>
      <c r="H65" s="64">
        <v>200</v>
      </c>
      <c r="I65" s="65">
        <v>202</v>
      </c>
      <c r="J65" s="68">
        <f t="shared" si="8"/>
        <v>180.33333333333334</v>
      </c>
      <c r="K65" s="52">
        <f t="shared" si="9"/>
        <v>1082</v>
      </c>
      <c r="L65" s="53"/>
      <c r="M65" s="54"/>
      <c r="N65" s="54"/>
      <c r="O65" s="54"/>
      <c r="P65" s="54"/>
      <c r="Q65" s="54"/>
      <c r="R65" s="55">
        <f t="shared" si="10"/>
        <v>180.33333333333334</v>
      </c>
      <c r="S65" s="32">
        <f t="shared" si="11"/>
        <v>1082</v>
      </c>
      <c r="T65" s="36"/>
      <c r="U65" s="36" t="s">
        <v>36</v>
      </c>
      <c r="V65" s="36">
        <v>3</v>
      </c>
    </row>
    <row r="66" spans="1:22" ht="12.75">
      <c r="A66" s="57">
        <v>56</v>
      </c>
      <c r="B66" s="49" t="s">
        <v>133</v>
      </c>
      <c r="C66" s="46" t="s">
        <v>51</v>
      </c>
      <c r="D66" s="64">
        <v>164</v>
      </c>
      <c r="E66" s="65">
        <v>133</v>
      </c>
      <c r="F66" s="64">
        <v>102</v>
      </c>
      <c r="G66" s="65">
        <v>121</v>
      </c>
      <c r="H66" s="64">
        <v>188</v>
      </c>
      <c r="I66" s="65">
        <v>154</v>
      </c>
      <c r="J66" s="68">
        <f t="shared" si="8"/>
        <v>143.66666666666666</v>
      </c>
      <c r="K66" s="52">
        <f t="shared" si="9"/>
        <v>862</v>
      </c>
      <c r="L66" s="67"/>
      <c r="M66" s="33"/>
      <c r="N66" s="33"/>
      <c r="O66" s="33"/>
      <c r="P66" s="33"/>
      <c r="Q66" s="33"/>
      <c r="R66" s="55">
        <f t="shared" si="10"/>
        <v>143.66666666666666</v>
      </c>
      <c r="S66" s="32">
        <f t="shared" si="11"/>
        <v>862</v>
      </c>
      <c r="T66" s="36" t="s">
        <v>35</v>
      </c>
      <c r="U66" s="36"/>
      <c r="V66" s="36">
        <v>3</v>
      </c>
    </row>
    <row r="67" spans="1:22" ht="12.75">
      <c r="A67" s="57">
        <v>57</v>
      </c>
      <c r="B67" s="49" t="s">
        <v>142</v>
      </c>
      <c r="C67" s="46" t="s">
        <v>53</v>
      </c>
      <c r="D67" s="64">
        <v>132</v>
      </c>
      <c r="E67" s="65">
        <v>151</v>
      </c>
      <c r="F67" s="64">
        <v>139</v>
      </c>
      <c r="G67" s="65">
        <v>128</v>
      </c>
      <c r="H67" s="64">
        <v>135</v>
      </c>
      <c r="I67" s="65">
        <v>165</v>
      </c>
      <c r="J67" s="68">
        <f t="shared" si="8"/>
        <v>141.66666666666666</v>
      </c>
      <c r="K67" s="52">
        <f t="shared" si="9"/>
        <v>850</v>
      </c>
      <c r="L67" s="67"/>
      <c r="M67" s="33"/>
      <c r="N67" s="33"/>
      <c r="O67" s="33"/>
      <c r="P67" s="33"/>
      <c r="Q67" s="33"/>
      <c r="R67" s="55">
        <f t="shared" si="10"/>
        <v>141.66666666666666</v>
      </c>
      <c r="S67" s="32">
        <f t="shared" si="11"/>
        <v>850</v>
      </c>
      <c r="T67" s="36" t="s">
        <v>35</v>
      </c>
      <c r="U67" s="36"/>
      <c r="V67" s="36">
        <v>3</v>
      </c>
    </row>
    <row r="68" spans="1:22" ht="12.75">
      <c r="A68" s="56">
        <v>58</v>
      </c>
      <c r="B68" s="49" t="s">
        <v>140</v>
      </c>
      <c r="C68" s="46" t="s">
        <v>51</v>
      </c>
      <c r="D68" s="64">
        <v>129</v>
      </c>
      <c r="E68" s="65">
        <v>162</v>
      </c>
      <c r="F68" s="64">
        <v>132</v>
      </c>
      <c r="G68" s="65">
        <v>166</v>
      </c>
      <c r="H68" s="64">
        <v>202</v>
      </c>
      <c r="I68" s="65">
        <v>151</v>
      </c>
      <c r="J68" s="68">
        <f t="shared" si="8"/>
        <v>157</v>
      </c>
      <c r="K68" s="52">
        <f t="shared" si="9"/>
        <v>942</v>
      </c>
      <c r="L68" s="67"/>
      <c r="M68" s="33"/>
      <c r="N68" s="33"/>
      <c r="O68" s="33"/>
      <c r="P68" s="33"/>
      <c r="Q68" s="33"/>
      <c r="R68" s="55">
        <f t="shared" si="10"/>
        <v>157</v>
      </c>
      <c r="S68" s="32">
        <f t="shared" si="11"/>
        <v>942</v>
      </c>
      <c r="T68" s="36" t="s">
        <v>35</v>
      </c>
      <c r="U68" s="36"/>
      <c r="V68" s="36">
        <v>3</v>
      </c>
    </row>
    <row r="69" spans="1:22" ht="12.75">
      <c r="A69" s="57">
        <v>59</v>
      </c>
      <c r="B69" s="49" t="s">
        <v>139</v>
      </c>
      <c r="C69" s="46" t="s">
        <v>51</v>
      </c>
      <c r="D69" s="64">
        <v>185</v>
      </c>
      <c r="E69" s="65">
        <v>127</v>
      </c>
      <c r="F69" s="64">
        <v>148</v>
      </c>
      <c r="G69" s="65">
        <v>191</v>
      </c>
      <c r="H69" s="64">
        <v>152</v>
      </c>
      <c r="I69" s="65">
        <v>159</v>
      </c>
      <c r="J69" s="68">
        <f t="shared" si="8"/>
        <v>160.33333333333334</v>
      </c>
      <c r="K69" s="52">
        <f t="shared" si="9"/>
        <v>962</v>
      </c>
      <c r="L69" s="67"/>
      <c r="M69" s="33"/>
      <c r="N69" s="33"/>
      <c r="O69" s="33"/>
      <c r="P69" s="33"/>
      <c r="Q69" s="33"/>
      <c r="R69" s="55">
        <f t="shared" si="10"/>
        <v>160.33333333333334</v>
      </c>
      <c r="S69" s="32">
        <f t="shared" si="11"/>
        <v>962</v>
      </c>
      <c r="T69" s="36" t="s">
        <v>35</v>
      </c>
      <c r="U69" s="36"/>
      <c r="V69" s="36">
        <v>3</v>
      </c>
    </row>
    <row r="70" spans="1:22" ht="12.75">
      <c r="A70" s="57">
        <v>60</v>
      </c>
      <c r="B70" s="49" t="s">
        <v>134</v>
      </c>
      <c r="C70" s="46" t="s">
        <v>51</v>
      </c>
      <c r="D70" s="64">
        <v>123</v>
      </c>
      <c r="E70" s="65">
        <v>142</v>
      </c>
      <c r="F70" s="64">
        <v>123</v>
      </c>
      <c r="G70" s="65">
        <v>138</v>
      </c>
      <c r="H70" s="64">
        <v>146</v>
      </c>
      <c r="I70" s="67">
        <v>154</v>
      </c>
      <c r="J70" s="68">
        <f t="shared" si="8"/>
        <v>137.66666666666666</v>
      </c>
      <c r="K70" s="52">
        <f t="shared" si="9"/>
        <v>826</v>
      </c>
      <c r="L70" s="67"/>
      <c r="M70" s="33"/>
      <c r="N70" s="33"/>
      <c r="O70" s="33"/>
      <c r="P70" s="33"/>
      <c r="Q70" s="33"/>
      <c r="R70" s="55">
        <f t="shared" si="10"/>
        <v>137.66666666666666</v>
      </c>
      <c r="S70" s="32">
        <f t="shared" si="11"/>
        <v>826</v>
      </c>
      <c r="T70" s="36" t="s">
        <v>35</v>
      </c>
      <c r="U70" s="36"/>
      <c r="V70" s="36">
        <v>3</v>
      </c>
    </row>
    <row r="71" spans="1:22" ht="12.75">
      <c r="A71" s="56">
        <v>61</v>
      </c>
      <c r="B71" s="49" t="s">
        <v>125</v>
      </c>
      <c r="C71" s="46" t="s">
        <v>78</v>
      </c>
      <c r="D71" s="64">
        <v>140</v>
      </c>
      <c r="E71" s="65">
        <v>175</v>
      </c>
      <c r="F71" s="64">
        <v>136</v>
      </c>
      <c r="G71" s="65">
        <v>150</v>
      </c>
      <c r="H71" s="64">
        <v>178</v>
      </c>
      <c r="I71" s="65">
        <v>162</v>
      </c>
      <c r="J71" s="68">
        <f t="shared" si="8"/>
        <v>156.83333333333334</v>
      </c>
      <c r="K71" s="52">
        <f t="shared" si="9"/>
        <v>941</v>
      </c>
      <c r="L71" s="67"/>
      <c r="M71" s="33"/>
      <c r="N71" s="33"/>
      <c r="O71" s="33"/>
      <c r="P71" s="33"/>
      <c r="Q71" s="33"/>
      <c r="R71" s="55">
        <f t="shared" si="10"/>
        <v>156.83333333333334</v>
      </c>
      <c r="S71" s="32">
        <f t="shared" si="11"/>
        <v>941</v>
      </c>
      <c r="T71" s="36" t="s">
        <v>35</v>
      </c>
      <c r="U71" s="36"/>
      <c r="V71" s="36">
        <v>3</v>
      </c>
    </row>
    <row r="72" spans="1:22" ht="12.75">
      <c r="A72" s="57">
        <v>62</v>
      </c>
      <c r="B72" s="49" t="s">
        <v>124</v>
      </c>
      <c r="C72" s="46" t="s">
        <v>78</v>
      </c>
      <c r="D72" s="64">
        <v>160</v>
      </c>
      <c r="E72" s="65">
        <v>120</v>
      </c>
      <c r="F72" s="64">
        <v>188</v>
      </c>
      <c r="G72" s="65">
        <v>167</v>
      </c>
      <c r="H72" s="64">
        <v>143</v>
      </c>
      <c r="I72" s="65">
        <v>164</v>
      </c>
      <c r="J72" s="68">
        <f t="shared" si="8"/>
        <v>157</v>
      </c>
      <c r="K72" s="52">
        <f t="shared" si="9"/>
        <v>942</v>
      </c>
      <c r="L72" s="67"/>
      <c r="M72" s="33"/>
      <c r="N72" s="33"/>
      <c r="O72" s="33"/>
      <c r="P72" s="33"/>
      <c r="Q72" s="33"/>
      <c r="R72" s="55">
        <f t="shared" si="10"/>
        <v>157</v>
      </c>
      <c r="S72" s="32">
        <f t="shared" si="11"/>
        <v>942</v>
      </c>
      <c r="T72" s="36" t="s">
        <v>35</v>
      </c>
      <c r="U72" s="36"/>
      <c r="V72" s="36">
        <v>3</v>
      </c>
    </row>
    <row r="73" spans="1:22" ht="16.5" customHeight="1">
      <c r="A73" s="57">
        <v>63</v>
      </c>
      <c r="B73" s="49" t="s">
        <v>113</v>
      </c>
      <c r="C73" s="46" t="s">
        <v>114</v>
      </c>
      <c r="D73" s="64">
        <v>147</v>
      </c>
      <c r="E73" s="65">
        <v>170</v>
      </c>
      <c r="F73" s="64">
        <v>182</v>
      </c>
      <c r="G73" s="65">
        <v>176</v>
      </c>
      <c r="H73" s="64">
        <v>203</v>
      </c>
      <c r="I73" s="65">
        <v>163</v>
      </c>
      <c r="J73" s="68">
        <f aca="true" t="shared" si="12" ref="J73:J99">AVERAGE(D73:I73)</f>
        <v>173.5</v>
      </c>
      <c r="K73" s="52">
        <f aca="true" t="shared" si="13" ref="K73:K99">SUM(D73:I73)</f>
        <v>1041</v>
      </c>
      <c r="L73" s="67"/>
      <c r="M73" s="33"/>
      <c r="N73" s="33"/>
      <c r="O73" s="33"/>
      <c r="P73" s="33"/>
      <c r="Q73" s="33"/>
      <c r="R73" s="55">
        <f aca="true" t="shared" si="14" ref="R73:R99">AVERAGE(D73:I73,L73:Q73)</f>
        <v>173.5</v>
      </c>
      <c r="S73" s="32">
        <f aca="true" t="shared" si="15" ref="S73:S99">SUM(K73:Q73)</f>
        <v>1041</v>
      </c>
      <c r="T73" s="36"/>
      <c r="U73" s="36" t="s">
        <v>36</v>
      </c>
      <c r="V73" s="36"/>
    </row>
    <row r="74" spans="1:22" ht="12.75">
      <c r="A74" s="56">
        <v>64</v>
      </c>
      <c r="B74" s="49" t="s">
        <v>55</v>
      </c>
      <c r="C74" s="46" t="s">
        <v>51</v>
      </c>
      <c r="D74" s="64">
        <v>160</v>
      </c>
      <c r="E74" s="65">
        <v>244</v>
      </c>
      <c r="F74" s="64">
        <v>151</v>
      </c>
      <c r="G74" s="65">
        <v>186</v>
      </c>
      <c r="H74" s="64">
        <v>157</v>
      </c>
      <c r="I74" s="65">
        <v>177</v>
      </c>
      <c r="J74" s="68">
        <f t="shared" si="12"/>
        <v>179.16666666666666</v>
      </c>
      <c r="K74" s="52">
        <f t="shared" si="13"/>
        <v>1075</v>
      </c>
      <c r="L74" s="67"/>
      <c r="M74" s="33"/>
      <c r="N74" s="33"/>
      <c r="O74" s="33"/>
      <c r="P74" s="33"/>
      <c r="Q74" s="33"/>
      <c r="R74" s="55">
        <f t="shared" si="14"/>
        <v>179.16666666666666</v>
      </c>
      <c r="S74" s="32">
        <f t="shared" si="15"/>
        <v>1075</v>
      </c>
      <c r="T74" s="36"/>
      <c r="U74" s="36" t="s">
        <v>36</v>
      </c>
      <c r="V74" s="36"/>
    </row>
    <row r="75" spans="1:22" ht="12.75">
      <c r="A75" s="57">
        <v>65</v>
      </c>
      <c r="B75" s="49" t="s">
        <v>47</v>
      </c>
      <c r="C75" s="46" t="s">
        <v>78</v>
      </c>
      <c r="D75" s="64">
        <v>182</v>
      </c>
      <c r="E75" s="65">
        <v>152</v>
      </c>
      <c r="F75" s="64">
        <v>172</v>
      </c>
      <c r="G75" s="65">
        <v>212</v>
      </c>
      <c r="H75" s="64">
        <v>202</v>
      </c>
      <c r="I75" s="65">
        <v>172</v>
      </c>
      <c r="J75" s="68">
        <f t="shared" si="12"/>
        <v>182</v>
      </c>
      <c r="K75" s="52">
        <f t="shared" si="13"/>
        <v>1092</v>
      </c>
      <c r="L75" s="67"/>
      <c r="M75" s="33"/>
      <c r="N75" s="33"/>
      <c r="O75" s="33"/>
      <c r="P75" s="33"/>
      <c r="Q75" s="33"/>
      <c r="R75" s="55">
        <f t="shared" si="14"/>
        <v>182</v>
      </c>
      <c r="S75" s="32">
        <f t="shared" si="15"/>
        <v>1092</v>
      </c>
      <c r="T75" s="36"/>
      <c r="U75" s="36" t="s">
        <v>36</v>
      </c>
      <c r="V75" s="36"/>
    </row>
    <row r="76" spans="1:22" ht="12.75">
      <c r="A76" s="57">
        <v>66</v>
      </c>
      <c r="B76" s="49" t="s">
        <v>117</v>
      </c>
      <c r="C76" s="46" t="s">
        <v>61</v>
      </c>
      <c r="D76" s="64">
        <v>190</v>
      </c>
      <c r="E76" s="65">
        <v>232</v>
      </c>
      <c r="F76" s="64">
        <v>248</v>
      </c>
      <c r="G76" s="65">
        <v>189</v>
      </c>
      <c r="H76" s="64">
        <v>188</v>
      </c>
      <c r="I76" s="65">
        <v>191</v>
      </c>
      <c r="J76" s="68">
        <f t="shared" si="12"/>
        <v>206.33333333333334</v>
      </c>
      <c r="K76" s="52">
        <f t="shared" si="13"/>
        <v>1238</v>
      </c>
      <c r="L76" s="67"/>
      <c r="M76" s="33"/>
      <c r="N76" s="33"/>
      <c r="O76" s="33"/>
      <c r="P76" s="33"/>
      <c r="Q76" s="33"/>
      <c r="R76" s="55">
        <f t="shared" si="14"/>
        <v>206.33333333333334</v>
      </c>
      <c r="S76" s="32">
        <f t="shared" si="15"/>
        <v>1238</v>
      </c>
      <c r="T76" s="36"/>
      <c r="U76" s="36" t="s">
        <v>36</v>
      </c>
      <c r="V76" s="36"/>
    </row>
    <row r="77" spans="1:22" ht="12.75">
      <c r="A77" s="56">
        <v>67</v>
      </c>
      <c r="B77" s="49" t="s">
        <v>69</v>
      </c>
      <c r="C77" s="46" t="s">
        <v>70</v>
      </c>
      <c r="D77" s="64">
        <v>163</v>
      </c>
      <c r="E77" s="65">
        <v>196</v>
      </c>
      <c r="F77" s="64">
        <v>208</v>
      </c>
      <c r="G77" s="65">
        <v>159</v>
      </c>
      <c r="H77" s="64">
        <v>167</v>
      </c>
      <c r="I77" s="65">
        <v>152</v>
      </c>
      <c r="J77" s="68">
        <f t="shared" si="12"/>
        <v>174.16666666666666</v>
      </c>
      <c r="K77" s="52">
        <f t="shared" si="13"/>
        <v>1045</v>
      </c>
      <c r="L77" s="67"/>
      <c r="M77" s="33"/>
      <c r="N77" s="33"/>
      <c r="O77" s="33"/>
      <c r="P77" s="33"/>
      <c r="Q77" s="33"/>
      <c r="R77" s="55">
        <f t="shared" si="14"/>
        <v>174.16666666666666</v>
      </c>
      <c r="S77" s="32">
        <f t="shared" si="15"/>
        <v>1045</v>
      </c>
      <c r="T77" s="36"/>
      <c r="U77" s="36" t="s">
        <v>36</v>
      </c>
      <c r="V77" s="36"/>
    </row>
    <row r="78" spans="1:22" ht="12.75">
      <c r="A78" s="57">
        <v>68</v>
      </c>
      <c r="B78" s="49" t="s">
        <v>71</v>
      </c>
      <c r="C78" s="46" t="s">
        <v>70</v>
      </c>
      <c r="D78" s="64">
        <v>160</v>
      </c>
      <c r="E78" s="65">
        <v>191</v>
      </c>
      <c r="F78" s="64">
        <v>182</v>
      </c>
      <c r="G78" s="65">
        <v>171</v>
      </c>
      <c r="H78" s="64">
        <v>222</v>
      </c>
      <c r="I78" s="65">
        <v>152</v>
      </c>
      <c r="J78" s="68">
        <f t="shared" si="12"/>
        <v>179.66666666666666</v>
      </c>
      <c r="K78" s="52">
        <f t="shared" si="13"/>
        <v>1078</v>
      </c>
      <c r="L78" s="67"/>
      <c r="M78" s="33"/>
      <c r="N78" s="33"/>
      <c r="O78" s="33"/>
      <c r="P78" s="33"/>
      <c r="Q78" s="33"/>
      <c r="R78" s="55">
        <f t="shared" si="14"/>
        <v>179.66666666666666</v>
      </c>
      <c r="S78" s="32">
        <f t="shared" si="15"/>
        <v>1078</v>
      </c>
      <c r="T78" s="36"/>
      <c r="U78" s="36" t="s">
        <v>36</v>
      </c>
      <c r="V78" s="36"/>
    </row>
    <row r="79" spans="1:22" ht="12.75">
      <c r="A79" s="57">
        <v>69</v>
      </c>
      <c r="B79" s="49" t="s">
        <v>123</v>
      </c>
      <c r="C79" s="46" t="s">
        <v>104</v>
      </c>
      <c r="D79" s="64">
        <v>181</v>
      </c>
      <c r="E79" s="65">
        <v>221</v>
      </c>
      <c r="F79" s="64">
        <v>212</v>
      </c>
      <c r="G79" s="65">
        <v>225</v>
      </c>
      <c r="H79" s="64">
        <v>190</v>
      </c>
      <c r="I79" s="65">
        <v>193</v>
      </c>
      <c r="J79" s="68">
        <f t="shared" si="12"/>
        <v>203.66666666666666</v>
      </c>
      <c r="K79" s="52">
        <f t="shared" si="13"/>
        <v>1222</v>
      </c>
      <c r="L79" s="67"/>
      <c r="M79" s="33"/>
      <c r="N79" s="33"/>
      <c r="O79" s="33"/>
      <c r="P79" s="33"/>
      <c r="Q79" s="33"/>
      <c r="R79" s="55">
        <f t="shared" si="14"/>
        <v>203.66666666666666</v>
      </c>
      <c r="S79" s="32">
        <f t="shared" si="15"/>
        <v>1222</v>
      </c>
      <c r="T79" s="36"/>
      <c r="U79" s="36" t="s">
        <v>36</v>
      </c>
      <c r="V79" s="36"/>
    </row>
    <row r="80" spans="1:22" ht="12.75">
      <c r="A80" s="56">
        <v>70</v>
      </c>
      <c r="B80" s="49" t="s">
        <v>135</v>
      </c>
      <c r="C80" s="46" t="s">
        <v>51</v>
      </c>
      <c r="D80" s="64">
        <v>198</v>
      </c>
      <c r="E80" s="65">
        <v>166</v>
      </c>
      <c r="F80" s="64">
        <v>224</v>
      </c>
      <c r="G80" s="65">
        <v>182</v>
      </c>
      <c r="H80" s="64">
        <v>140</v>
      </c>
      <c r="I80" s="65">
        <v>211</v>
      </c>
      <c r="J80" s="68">
        <f t="shared" si="12"/>
        <v>186.83333333333334</v>
      </c>
      <c r="K80" s="52">
        <f t="shared" si="13"/>
        <v>1121</v>
      </c>
      <c r="L80" s="67"/>
      <c r="M80" s="33"/>
      <c r="N80" s="33"/>
      <c r="O80" s="33"/>
      <c r="P80" s="33"/>
      <c r="Q80" s="33"/>
      <c r="R80" s="55">
        <f t="shared" si="14"/>
        <v>186.83333333333334</v>
      </c>
      <c r="S80" s="32">
        <f t="shared" si="15"/>
        <v>1121</v>
      </c>
      <c r="T80" s="36"/>
      <c r="U80" s="36" t="s">
        <v>36</v>
      </c>
      <c r="V80" s="36"/>
    </row>
    <row r="81" spans="1:22" ht="12.75">
      <c r="A81" s="57">
        <v>71</v>
      </c>
      <c r="B81" s="49" t="s">
        <v>84</v>
      </c>
      <c r="C81" s="46" t="s">
        <v>78</v>
      </c>
      <c r="D81" s="64">
        <v>190</v>
      </c>
      <c r="E81" s="65">
        <v>190</v>
      </c>
      <c r="F81" s="64">
        <v>190</v>
      </c>
      <c r="G81" s="65">
        <v>160</v>
      </c>
      <c r="H81" s="64">
        <v>178</v>
      </c>
      <c r="I81" s="65">
        <v>142</v>
      </c>
      <c r="J81" s="68">
        <f t="shared" si="12"/>
        <v>175</v>
      </c>
      <c r="K81" s="52">
        <f t="shared" si="13"/>
        <v>1050</v>
      </c>
      <c r="L81" s="67"/>
      <c r="M81" s="33"/>
      <c r="N81" s="33"/>
      <c r="O81" s="33"/>
      <c r="P81" s="33"/>
      <c r="Q81" s="33"/>
      <c r="R81" s="55">
        <f t="shared" si="14"/>
        <v>175</v>
      </c>
      <c r="S81" s="32">
        <f t="shared" si="15"/>
        <v>1050</v>
      </c>
      <c r="T81" s="36"/>
      <c r="U81" s="36" t="s">
        <v>36</v>
      </c>
      <c r="V81" s="36"/>
    </row>
    <row r="82" spans="1:22" ht="12.75">
      <c r="A82" s="57">
        <v>72</v>
      </c>
      <c r="B82" s="49" t="s">
        <v>154</v>
      </c>
      <c r="C82" s="46" t="s">
        <v>51</v>
      </c>
      <c r="D82" s="64">
        <v>146</v>
      </c>
      <c r="E82" s="65">
        <v>158</v>
      </c>
      <c r="F82" s="64">
        <v>129</v>
      </c>
      <c r="G82" s="65">
        <v>170</v>
      </c>
      <c r="H82" s="64">
        <v>168</v>
      </c>
      <c r="I82" s="65">
        <v>171</v>
      </c>
      <c r="J82" s="68">
        <f t="shared" si="12"/>
        <v>157</v>
      </c>
      <c r="K82" s="52">
        <f t="shared" si="13"/>
        <v>942</v>
      </c>
      <c r="L82" s="67"/>
      <c r="M82" s="33"/>
      <c r="N82" s="33"/>
      <c r="O82" s="33"/>
      <c r="P82" s="33"/>
      <c r="Q82" s="33"/>
      <c r="R82" s="55">
        <f t="shared" si="14"/>
        <v>157</v>
      </c>
      <c r="S82" s="32">
        <f t="shared" si="15"/>
        <v>942</v>
      </c>
      <c r="T82" s="36" t="s">
        <v>35</v>
      </c>
      <c r="U82" s="36" t="s">
        <v>36</v>
      </c>
      <c r="V82" s="36"/>
    </row>
    <row r="83" spans="1:22" ht="12.75">
      <c r="A83" s="56">
        <v>73</v>
      </c>
      <c r="B83" s="49" t="s">
        <v>156</v>
      </c>
      <c r="C83" s="46" t="s">
        <v>73</v>
      </c>
      <c r="D83" s="64">
        <v>213</v>
      </c>
      <c r="E83" s="65">
        <v>195</v>
      </c>
      <c r="F83" s="64">
        <v>157</v>
      </c>
      <c r="G83" s="65">
        <v>244</v>
      </c>
      <c r="H83" s="64">
        <v>193</v>
      </c>
      <c r="I83" s="65">
        <v>164</v>
      </c>
      <c r="J83" s="68">
        <f t="shared" si="12"/>
        <v>194.33333333333334</v>
      </c>
      <c r="K83" s="52">
        <f t="shared" si="13"/>
        <v>1166</v>
      </c>
      <c r="L83" s="67"/>
      <c r="M83" s="33"/>
      <c r="N83" s="33"/>
      <c r="O83" s="33"/>
      <c r="P83" s="33"/>
      <c r="Q83" s="33"/>
      <c r="R83" s="55">
        <f t="shared" si="14"/>
        <v>194.33333333333334</v>
      </c>
      <c r="S83" s="32">
        <f t="shared" si="15"/>
        <v>1166</v>
      </c>
      <c r="T83" s="36" t="s">
        <v>35</v>
      </c>
      <c r="U83" s="36" t="s">
        <v>36</v>
      </c>
      <c r="V83" s="36"/>
    </row>
    <row r="84" spans="1:22" ht="12.75">
      <c r="A84" s="57">
        <v>74</v>
      </c>
      <c r="B84" s="49" t="s">
        <v>45</v>
      </c>
      <c r="C84" s="46" t="s">
        <v>78</v>
      </c>
      <c r="D84" s="64">
        <v>222</v>
      </c>
      <c r="E84" s="65">
        <v>222</v>
      </c>
      <c r="F84" s="64">
        <v>187</v>
      </c>
      <c r="G84" s="65">
        <v>210</v>
      </c>
      <c r="H84" s="64">
        <v>189</v>
      </c>
      <c r="I84" s="65">
        <v>194</v>
      </c>
      <c r="J84" s="68">
        <f t="shared" si="12"/>
        <v>204</v>
      </c>
      <c r="K84" s="52">
        <f t="shared" si="13"/>
        <v>1224</v>
      </c>
      <c r="L84" s="67"/>
      <c r="M84" s="33"/>
      <c r="N84" s="33"/>
      <c r="O84" s="33"/>
      <c r="P84" s="33"/>
      <c r="Q84" s="33"/>
      <c r="R84" s="55">
        <f t="shared" si="14"/>
        <v>204</v>
      </c>
      <c r="S84" s="32">
        <f t="shared" si="15"/>
        <v>1224</v>
      </c>
      <c r="T84" s="36"/>
      <c r="U84" s="36" t="s">
        <v>36</v>
      </c>
      <c r="V84" s="36"/>
    </row>
    <row r="85" spans="1:22" ht="12.75">
      <c r="A85" s="57">
        <v>75</v>
      </c>
      <c r="B85" s="49" t="s">
        <v>118</v>
      </c>
      <c r="C85" s="46" t="s">
        <v>119</v>
      </c>
      <c r="D85" s="64">
        <v>192</v>
      </c>
      <c r="E85" s="65">
        <v>210</v>
      </c>
      <c r="F85" s="64">
        <v>217</v>
      </c>
      <c r="G85" s="65">
        <v>181</v>
      </c>
      <c r="H85" s="64">
        <v>166</v>
      </c>
      <c r="I85" s="65">
        <v>168</v>
      </c>
      <c r="J85" s="68">
        <f t="shared" si="12"/>
        <v>189</v>
      </c>
      <c r="K85" s="52">
        <f t="shared" si="13"/>
        <v>1134</v>
      </c>
      <c r="L85" s="67"/>
      <c r="M85" s="33"/>
      <c r="N85" s="33"/>
      <c r="O85" s="33"/>
      <c r="P85" s="33"/>
      <c r="Q85" s="33"/>
      <c r="R85" s="55">
        <f t="shared" si="14"/>
        <v>189</v>
      </c>
      <c r="S85" s="32">
        <f t="shared" si="15"/>
        <v>1134</v>
      </c>
      <c r="T85" s="36"/>
      <c r="U85" s="36" t="s">
        <v>36</v>
      </c>
      <c r="V85" s="36"/>
    </row>
    <row r="86" spans="1:22" ht="12.75">
      <c r="A86" s="56">
        <v>76</v>
      </c>
      <c r="B86" s="49" t="s">
        <v>77</v>
      </c>
      <c r="C86" s="46" t="s">
        <v>78</v>
      </c>
      <c r="D86" s="64">
        <v>221</v>
      </c>
      <c r="E86" s="65">
        <v>197</v>
      </c>
      <c r="F86" s="64">
        <v>190</v>
      </c>
      <c r="G86" s="65">
        <v>173</v>
      </c>
      <c r="H86" s="64">
        <v>166</v>
      </c>
      <c r="I86" s="65">
        <v>189</v>
      </c>
      <c r="J86" s="68">
        <f t="shared" si="12"/>
        <v>189.33333333333334</v>
      </c>
      <c r="K86" s="52">
        <f t="shared" si="13"/>
        <v>1136</v>
      </c>
      <c r="L86" s="67"/>
      <c r="M86" s="33"/>
      <c r="N86" s="33"/>
      <c r="O86" s="33"/>
      <c r="P86" s="33"/>
      <c r="Q86" s="33"/>
      <c r="R86" s="55">
        <f t="shared" si="14"/>
        <v>189.33333333333334</v>
      </c>
      <c r="S86" s="32">
        <f t="shared" si="15"/>
        <v>1136</v>
      </c>
      <c r="T86" s="36"/>
      <c r="U86" s="36" t="s">
        <v>36</v>
      </c>
      <c r="V86" s="36"/>
    </row>
    <row r="87" spans="1:22" ht="12.75">
      <c r="A87" s="57">
        <v>77</v>
      </c>
      <c r="B87" s="49" t="s">
        <v>79</v>
      </c>
      <c r="C87" s="46" t="s">
        <v>78</v>
      </c>
      <c r="D87" s="64">
        <v>169</v>
      </c>
      <c r="E87" s="65">
        <v>224</v>
      </c>
      <c r="F87" s="64">
        <v>195</v>
      </c>
      <c r="G87" s="65">
        <v>167</v>
      </c>
      <c r="H87" s="64">
        <v>200</v>
      </c>
      <c r="I87" s="65">
        <v>205</v>
      </c>
      <c r="J87" s="68">
        <f t="shared" si="12"/>
        <v>193.33333333333334</v>
      </c>
      <c r="K87" s="52">
        <f t="shared" si="13"/>
        <v>1160</v>
      </c>
      <c r="L87" s="67"/>
      <c r="M87" s="33"/>
      <c r="N87" s="33"/>
      <c r="O87" s="33"/>
      <c r="P87" s="33"/>
      <c r="Q87" s="33"/>
      <c r="R87" s="55">
        <f t="shared" si="14"/>
        <v>193.33333333333334</v>
      </c>
      <c r="S87" s="32">
        <f t="shared" si="15"/>
        <v>1160</v>
      </c>
      <c r="T87" s="36"/>
      <c r="U87" s="36" t="s">
        <v>36</v>
      </c>
      <c r="V87" s="36"/>
    </row>
    <row r="88" spans="1:22" ht="12.75">
      <c r="A88" s="57">
        <v>78</v>
      </c>
      <c r="B88" s="49" t="s">
        <v>132</v>
      </c>
      <c r="C88" s="46" t="s">
        <v>78</v>
      </c>
      <c r="D88" s="64">
        <v>147</v>
      </c>
      <c r="E88" s="65">
        <v>111</v>
      </c>
      <c r="F88" s="64">
        <v>162</v>
      </c>
      <c r="G88" s="65">
        <v>159</v>
      </c>
      <c r="H88" s="64">
        <v>147</v>
      </c>
      <c r="I88" s="65">
        <v>115</v>
      </c>
      <c r="J88" s="68">
        <f t="shared" si="12"/>
        <v>140.16666666666666</v>
      </c>
      <c r="K88" s="52">
        <f t="shared" si="13"/>
        <v>841</v>
      </c>
      <c r="L88" s="67"/>
      <c r="M88" s="33"/>
      <c r="N88" s="33"/>
      <c r="O88" s="33"/>
      <c r="P88" s="33"/>
      <c r="Q88" s="33"/>
      <c r="R88" s="55">
        <f t="shared" si="14"/>
        <v>140.16666666666666</v>
      </c>
      <c r="S88" s="32">
        <f t="shared" si="15"/>
        <v>841</v>
      </c>
      <c r="T88" s="36"/>
      <c r="U88" s="36" t="s">
        <v>36</v>
      </c>
      <c r="V88" s="36"/>
    </row>
    <row r="89" spans="1:22" ht="12.75">
      <c r="A89" s="57">
        <v>79</v>
      </c>
      <c r="B89" s="49" t="s">
        <v>75</v>
      </c>
      <c r="C89" s="46" t="s">
        <v>49</v>
      </c>
      <c r="D89" s="64">
        <v>223</v>
      </c>
      <c r="E89" s="65">
        <v>247</v>
      </c>
      <c r="F89" s="64">
        <v>193</v>
      </c>
      <c r="G89" s="65">
        <v>179</v>
      </c>
      <c r="H89" s="64">
        <v>194</v>
      </c>
      <c r="I89" s="65">
        <v>152</v>
      </c>
      <c r="J89" s="68">
        <f t="shared" si="12"/>
        <v>198</v>
      </c>
      <c r="K89" s="52">
        <f t="shared" si="13"/>
        <v>1188</v>
      </c>
      <c r="L89" s="67"/>
      <c r="M89" s="33"/>
      <c r="N89" s="33"/>
      <c r="O89" s="33"/>
      <c r="P89" s="33"/>
      <c r="Q89" s="33"/>
      <c r="R89" s="55">
        <f t="shared" si="14"/>
        <v>198</v>
      </c>
      <c r="S89" s="32">
        <f t="shared" si="15"/>
        <v>1188</v>
      </c>
      <c r="T89" s="36"/>
      <c r="U89" s="36" t="s">
        <v>36</v>
      </c>
      <c r="V89" s="36"/>
    </row>
    <row r="90" spans="1:22" ht="12.75">
      <c r="A90" s="57">
        <v>80</v>
      </c>
      <c r="B90" s="49" t="s">
        <v>138</v>
      </c>
      <c r="C90" s="46" t="s">
        <v>51</v>
      </c>
      <c r="D90" s="64">
        <v>169</v>
      </c>
      <c r="E90" s="65">
        <v>157</v>
      </c>
      <c r="F90" s="64">
        <v>177</v>
      </c>
      <c r="G90" s="65">
        <v>192</v>
      </c>
      <c r="H90" s="64">
        <v>147</v>
      </c>
      <c r="I90" s="65">
        <v>168</v>
      </c>
      <c r="J90" s="68">
        <f t="shared" si="12"/>
        <v>168.33333333333334</v>
      </c>
      <c r="K90" s="52">
        <f t="shared" si="13"/>
        <v>1010</v>
      </c>
      <c r="L90" s="67"/>
      <c r="M90" s="33"/>
      <c r="N90" s="33"/>
      <c r="O90" s="33"/>
      <c r="P90" s="33"/>
      <c r="Q90" s="33"/>
      <c r="R90" s="55">
        <f t="shared" si="14"/>
        <v>168.33333333333334</v>
      </c>
      <c r="S90" s="32">
        <f t="shared" si="15"/>
        <v>1010</v>
      </c>
      <c r="T90" s="36"/>
      <c r="U90" s="36" t="s">
        <v>36</v>
      </c>
      <c r="V90" s="36"/>
    </row>
    <row r="91" spans="1:22" ht="12.75">
      <c r="A91" s="57">
        <v>81</v>
      </c>
      <c r="B91" s="49" t="s">
        <v>130</v>
      </c>
      <c r="C91" s="46" t="s">
        <v>53</v>
      </c>
      <c r="D91" s="64">
        <v>166</v>
      </c>
      <c r="E91" s="65">
        <v>139</v>
      </c>
      <c r="F91" s="64">
        <v>204</v>
      </c>
      <c r="G91" s="65">
        <v>170</v>
      </c>
      <c r="H91" s="64">
        <v>157</v>
      </c>
      <c r="I91" s="65">
        <v>157</v>
      </c>
      <c r="J91" s="68">
        <f t="shared" si="12"/>
        <v>165.5</v>
      </c>
      <c r="K91" s="52">
        <f t="shared" si="13"/>
        <v>993</v>
      </c>
      <c r="L91" s="67"/>
      <c r="M91" s="33"/>
      <c r="N91" s="33"/>
      <c r="O91" s="33"/>
      <c r="P91" s="33"/>
      <c r="Q91" s="33"/>
      <c r="R91" s="55">
        <f t="shared" si="14"/>
        <v>165.5</v>
      </c>
      <c r="S91" s="32">
        <f t="shared" si="15"/>
        <v>993</v>
      </c>
      <c r="T91" s="36"/>
      <c r="U91" s="36" t="s">
        <v>36</v>
      </c>
      <c r="V91" s="36"/>
    </row>
    <row r="92" spans="1:22" ht="12.75">
      <c r="A92" s="57">
        <v>82</v>
      </c>
      <c r="B92" s="49" t="s">
        <v>54</v>
      </c>
      <c r="C92" s="46" t="s">
        <v>51</v>
      </c>
      <c r="D92" s="64">
        <v>181</v>
      </c>
      <c r="E92" s="65">
        <v>193</v>
      </c>
      <c r="F92" s="64">
        <v>180</v>
      </c>
      <c r="G92" s="65">
        <v>212</v>
      </c>
      <c r="H92" s="64">
        <v>180</v>
      </c>
      <c r="I92" s="65">
        <v>155</v>
      </c>
      <c r="J92" s="68">
        <f t="shared" si="12"/>
        <v>183.5</v>
      </c>
      <c r="K92" s="52">
        <f t="shared" si="13"/>
        <v>1101</v>
      </c>
      <c r="L92" s="67"/>
      <c r="M92" s="33"/>
      <c r="N92" s="33"/>
      <c r="O92" s="33"/>
      <c r="P92" s="33"/>
      <c r="Q92" s="33"/>
      <c r="R92" s="55">
        <f t="shared" si="14"/>
        <v>183.5</v>
      </c>
      <c r="S92" s="32">
        <f t="shared" si="15"/>
        <v>1101</v>
      </c>
      <c r="T92" s="36"/>
      <c r="U92" s="36" t="s">
        <v>36</v>
      </c>
      <c r="V92" s="36"/>
    </row>
    <row r="93" spans="1:22" ht="12.75">
      <c r="A93" s="57">
        <v>83</v>
      </c>
      <c r="B93" s="49" t="s">
        <v>148</v>
      </c>
      <c r="C93" s="46" t="s">
        <v>149</v>
      </c>
      <c r="D93" s="64">
        <v>112</v>
      </c>
      <c r="E93" s="65">
        <v>119</v>
      </c>
      <c r="F93" s="64">
        <v>99</v>
      </c>
      <c r="G93" s="65">
        <v>114</v>
      </c>
      <c r="H93" s="64">
        <v>133</v>
      </c>
      <c r="I93" s="65">
        <v>118</v>
      </c>
      <c r="J93" s="68">
        <f t="shared" si="12"/>
        <v>115.83333333333333</v>
      </c>
      <c r="K93" s="52">
        <f t="shared" si="13"/>
        <v>695</v>
      </c>
      <c r="L93" s="67"/>
      <c r="M93" s="33"/>
      <c r="N93" s="33"/>
      <c r="O93" s="33"/>
      <c r="P93" s="33"/>
      <c r="Q93" s="33"/>
      <c r="R93" s="55">
        <f t="shared" si="14"/>
        <v>115.83333333333333</v>
      </c>
      <c r="S93" s="32">
        <f t="shared" si="15"/>
        <v>695</v>
      </c>
      <c r="T93" s="36" t="s">
        <v>35</v>
      </c>
      <c r="U93" s="36"/>
      <c r="V93" s="36"/>
    </row>
    <row r="94" spans="1:22" ht="12.75">
      <c r="A94" s="57">
        <v>84</v>
      </c>
      <c r="B94" s="49" t="s">
        <v>150</v>
      </c>
      <c r="C94" s="46" t="s">
        <v>149</v>
      </c>
      <c r="D94" s="64">
        <v>164</v>
      </c>
      <c r="E94" s="65">
        <v>127</v>
      </c>
      <c r="F94" s="64">
        <v>145</v>
      </c>
      <c r="G94" s="65">
        <v>123</v>
      </c>
      <c r="H94" s="64">
        <v>151</v>
      </c>
      <c r="I94" s="65">
        <v>140</v>
      </c>
      <c r="J94" s="68">
        <f t="shared" si="12"/>
        <v>141.66666666666666</v>
      </c>
      <c r="K94" s="52">
        <f t="shared" si="13"/>
        <v>850</v>
      </c>
      <c r="L94" s="67"/>
      <c r="M94" s="33"/>
      <c r="N94" s="33"/>
      <c r="O94" s="33"/>
      <c r="P94" s="33"/>
      <c r="Q94" s="33"/>
      <c r="R94" s="55">
        <f t="shared" si="14"/>
        <v>141.66666666666666</v>
      </c>
      <c r="S94" s="32">
        <f t="shared" si="15"/>
        <v>850</v>
      </c>
      <c r="T94" s="36" t="s">
        <v>35</v>
      </c>
      <c r="U94" s="36"/>
      <c r="V94" s="36"/>
    </row>
    <row r="95" spans="1:22" ht="12.75">
      <c r="A95" s="57">
        <v>85</v>
      </c>
      <c r="B95" s="49" t="s">
        <v>151</v>
      </c>
      <c r="C95" s="46" t="s">
        <v>149</v>
      </c>
      <c r="D95" s="64">
        <v>137</v>
      </c>
      <c r="E95" s="65">
        <v>117</v>
      </c>
      <c r="F95" s="64">
        <v>184</v>
      </c>
      <c r="G95" s="65">
        <v>103</v>
      </c>
      <c r="H95" s="64">
        <v>181</v>
      </c>
      <c r="I95" s="65">
        <v>120</v>
      </c>
      <c r="J95" s="68">
        <f t="shared" si="12"/>
        <v>140.33333333333334</v>
      </c>
      <c r="K95" s="52">
        <f t="shared" si="13"/>
        <v>842</v>
      </c>
      <c r="L95" s="67"/>
      <c r="M95" s="33"/>
      <c r="N95" s="33"/>
      <c r="O95" s="33"/>
      <c r="P95" s="33"/>
      <c r="Q95" s="33"/>
      <c r="R95" s="55">
        <f t="shared" si="14"/>
        <v>140.33333333333334</v>
      </c>
      <c r="S95" s="32">
        <f t="shared" si="15"/>
        <v>842</v>
      </c>
      <c r="T95" s="36" t="s">
        <v>35</v>
      </c>
      <c r="U95" s="36"/>
      <c r="V95" s="36"/>
    </row>
    <row r="96" spans="1:22" ht="12.75">
      <c r="A96" s="57">
        <v>86</v>
      </c>
      <c r="B96" s="49" t="s">
        <v>152</v>
      </c>
      <c r="C96" s="46" t="s">
        <v>149</v>
      </c>
      <c r="D96" s="64">
        <v>118</v>
      </c>
      <c r="E96" s="65">
        <v>165</v>
      </c>
      <c r="F96" s="64">
        <v>168</v>
      </c>
      <c r="G96" s="65">
        <v>130</v>
      </c>
      <c r="H96" s="64">
        <v>160</v>
      </c>
      <c r="I96" s="65">
        <v>131</v>
      </c>
      <c r="J96" s="68">
        <f t="shared" si="12"/>
        <v>145.33333333333334</v>
      </c>
      <c r="K96" s="52">
        <f t="shared" si="13"/>
        <v>872</v>
      </c>
      <c r="L96" s="67"/>
      <c r="M96" s="33"/>
      <c r="N96" s="33"/>
      <c r="O96" s="33"/>
      <c r="P96" s="33"/>
      <c r="Q96" s="33"/>
      <c r="R96" s="55">
        <f t="shared" si="14"/>
        <v>145.33333333333334</v>
      </c>
      <c r="S96" s="32">
        <f t="shared" si="15"/>
        <v>872</v>
      </c>
      <c r="T96" s="36" t="s">
        <v>35</v>
      </c>
      <c r="U96" s="36"/>
      <c r="V96" s="36"/>
    </row>
    <row r="97" spans="1:22" ht="12.75">
      <c r="A97" s="57">
        <v>87</v>
      </c>
      <c r="B97" s="49" t="s">
        <v>153</v>
      </c>
      <c r="C97" s="46" t="s">
        <v>149</v>
      </c>
      <c r="D97" s="64">
        <v>169</v>
      </c>
      <c r="E97" s="65">
        <v>132</v>
      </c>
      <c r="F97" s="64">
        <v>132</v>
      </c>
      <c r="G97" s="65">
        <v>111</v>
      </c>
      <c r="H97" s="64">
        <v>102</v>
      </c>
      <c r="I97" s="65">
        <v>160</v>
      </c>
      <c r="J97" s="68">
        <f t="shared" si="12"/>
        <v>134.33333333333334</v>
      </c>
      <c r="K97" s="52">
        <f t="shared" si="13"/>
        <v>806</v>
      </c>
      <c r="L97" s="67"/>
      <c r="M97" s="33"/>
      <c r="N97" s="33"/>
      <c r="O97" s="33"/>
      <c r="P97" s="33"/>
      <c r="Q97" s="33"/>
      <c r="R97" s="55">
        <f t="shared" si="14"/>
        <v>134.33333333333334</v>
      </c>
      <c r="S97" s="32">
        <f t="shared" si="15"/>
        <v>806</v>
      </c>
      <c r="T97" s="36" t="s">
        <v>35</v>
      </c>
      <c r="U97" s="36"/>
      <c r="V97" s="36"/>
    </row>
    <row r="98" spans="1:22" ht="12.75">
      <c r="A98" s="57">
        <v>88</v>
      </c>
      <c r="B98" s="49" t="s">
        <v>155</v>
      </c>
      <c r="C98" s="46" t="s">
        <v>51</v>
      </c>
      <c r="D98" s="64">
        <v>165</v>
      </c>
      <c r="E98" s="65">
        <v>153</v>
      </c>
      <c r="F98" s="64">
        <v>162</v>
      </c>
      <c r="G98" s="65">
        <v>180</v>
      </c>
      <c r="H98" s="64">
        <v>140</v>
      </c>
      <c r="I98" s="65">
        <v>180</v>
      </c>
      <c r="J98" s="68">
        <f t="shared" si="12"/>
        <v>163.33333333333334</v>
      </c>
      <c r="K98" s="52">
        <f t="shared" si="13"/>
        <v>980</v>
      </c>
      <c r="L98" s="67"/>
      <c r="M98" s="33"/>
      <c r="N98" s="33"/>
      <c r="O98" s="33"/>
      <c r="P98" s="33"/>
      <c r="Q98" s="33"/>
      <c r="R98" s="55">
        <f t="shared" si="14"/>
        <v>163.33333333333334</v>
      </c>
      <c r="S98" s="32">
        <f t="shared" si="15"/>
        <v>980</v>
      </c>
      <c r="T98" s="36" t="s">
        <v>35</v>
      </c>
      <c r="U98" s="36"/>
      <c r="V98" s="36"/>
    </row>
    <row r="99" spans="1:22" ht="12.75">
      <c r="A99" s="57">
        <v>89</v>
      </c>
      <c r="B99" s="49" t="s">
        <v>157</v>
      </c>
      <c r="C99" s="46" t="s">
        <v>149</v>
      </c>
      <c r="D99" s="64">
        <v>139</v>
      </c>
      <c r="E99" s="65">
        <v>148</v>
      </c>
      <c r="F99" s="64">
        <v>130</v>
      </c>
      <c r="G99" s="65">
        <v>158</v>
      </c>
      <c r="H99" s="64">
        <v>105</v>
      </c>
      <c r="I99" s="65">
        <v>155</v>
      </c>
      <c r="J99" s="68">
        <f t="shared" si="12"/>
        <v>139.16666666666666</v>
      </c>
      <c r="K99" s="52">
        <f t="shared" si="13"/>
        <v>835</v>
      </c>
      <c r="L99" s="67"/>
      <c r="M99" s="33"/>
      <c r="N99" s="33"/>
      <c r="O99" s="33"/>
      <c r="P99" s="33"/>
      <c r="Q99" s="33"/>
      <c r="R99" s="55">
        <f t="shared" si="14"/>
        <v>139.16666666666666</v>
      </c>
      <c r="S99" s="32">
        <f t="shared" si="15"/>
        <v>835</v>
      </c>
      <c r="T99" s="36" t="s">
        <v>35</v>
      </c>
      <c r="U99" s="36"/>
      <c r="V99" s="36"/>
    </row>
  </sheetData>
  <mergeCells count="3">
    <mergeCell ref="B1:O1"/>
    <mergeCell ref="B8:B10"/>
    <mergeCell ref="C8:C10"/>
  </mergeCells>
  <printOptions/>
  <pageMargins left="0.38" right="0.1968503937007874" top="0.18" bottom="0" header="0.1968503937007874" footer="0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0">
      <selection activeCell="P27" sqref="P27"/>
    </sheetView>
  </sheetViews>
  <sheetFormatPr defaultColWidth="9.00390625" defaultRowHeight="12.75"/>
  <cols>
    <col min="1" max="1" width="3.00390625" style="14" bestFit="1" customWidth="1"/>
    <col min="2" max="2" width="21.625" style="14" customWidth="1"/>
    <col min="3" max="5" width="6.75390625" style="14" bestFit="1" customWidth="1"/>
    <col min="6" max="6" width="6.375" style="14" bestFit="1" customWidth="1"/>
    <col min="7" max="8" width="2.875" style="14" customWidth="1"/>
    <col min="9" max="9" width="21.625" style="14" bestFit="1" customWidth="1"/>
    <col min="10" max="12" width="6.75390625" style="14" bestFit="1" customWidth="1"/>
    <col min="13" max="13" width="6.375" style="14" bestFit="1" customWidth="1"/>
    <col min="14" max="14" width="3.125" style="14" customWidth="1"/>
    <col min="15" max="15" width="4.125" style="0" customWidth="1"/>
    <col min="16" max="16" width="22.25390625" style="0" customWidth="1"/>
    <col min="17" max="19" width="6.75390625" style="0" bestFit="1" customWidth="1"/>
    <col min="20" max="20" width="6.375" style="0" bestFit="1" customWidth="1"/>
  </cols>
  <sheetData>
    <row r="1" spans="2:14" ht="31.5">
      <c r="B1" s="16" t="s">
        <v>168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24.75">
      <c r="B2" s="155" t="s">
        <v>169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2:16" ht="19.5">
      <c r="B3" s="161" t="s">
        <v>170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02"/>
      <c r="P3" s="102"/>
    </row>
    <row r="4" spans="1:20" ht="31.5">
      <c r="A4" s="15"/>
      <c r="B4" s="101" t="s">
        <v>161</v>
      </c>
      <c r="C4" s="101"/>
      <c r="D4" s="101"/>
      <c r="E4" s="101"/>
      <c r="F4" s="101"/>
      <c r="G4" s="101"/>
      <c r="H4" s="101"/>
      <c r="I4" s="101" t="s">
        <v>162</v>
      </c>
      <c r="J4" s="101"/>
      <c r="K4" s="101"/>
      <c r="L4" s="101"/>
      <c r="M4" s="101"/>
      <c r="N4" s="101"/>
      <c r="O4" s="101"/>
      <c r="P4" s="101" t="s">
        <v>163</v>
      </c>
      <c r="Q4" s="101"/>
      <c r="R4" s="15"/>
      <c r="S4" s="15"/>
      <c r="T4" s="15"/>
    </row>
    <row r="5" spans="1:20" ht="18.75" customHeight="1">
      <c r="A5" s="79" t="s">
        <v>164</v>
      </c>
      <c r="B5" s="79" t="s">
        <v>165</v>
      </c>
      <c r="C5" s="79" t="s">
        <v>3</v>
      </c>
      <c r="D5" s="79" t="s">
        <v>4</v>
      </c>
      <c r="E5" s="79" t="s">
        <v>166</v>
      </c>
      <c r="F5" s="79" t="s">
        <v>0</v>
      </c>
      <c r="H5" s="100" t="s">
        <v>164</v>
      </c>
      <c r="I5" s="100" t="s">
        <v>165</v>
      </c>
      <c r="J5" s="79" t="s">
        <v>3</v>
      </c>
      <c r="K5" s="79" t="s">
        <v>4</v>
      </c>
      <c r="L5" s="79" t="s">
        <v>166</v>
      </c>
      <c r="M5" s="79" t="s">
        <v>0</v>
      </c>
      <c r="O5" s="100" t="s">
        <v>164</v>
      </c>
      <c r="P5" s="100" t="s">
        <v>165</v>
      </c>
      <c r="Q5" s="79" t="s">
        <v>3</v>
      </c>
      <c r="R5" s="79" t="s">
        <v>4</v>
      </c>
      <c r="S5" s="79" t="s">
        <v>166</v>
      </c>
      <c r="T5" s="79" t="s">
        <v>0</v>
      </c>
    </row>
    <row r="6" spans="1:20" ht="19.5" customHeight="1">
      <c r="A6" s="98">
        <v>15</v>
      </c>
      <c r="B6" s="50" t="s">
        <v>92</v>
      </c>
      <c r="C6" s="99">
        <v>209</v>
      </c>
      <c r="D6" s="17">
        <v>254</v>
      </c>
      <c r="E6" s="17">
        <f aca="true" t="shared" si="0" ref="E6:E17">SUM(C6:D6)</f>
        <v>463</v>
      </c>
      <c r="F6" s="17"/>
      <c r="H6" s="98">
        <v>8</v>
      </c>
      <c r="I6" s="50" t="s">
        <v>89</v>
      </c>
      <c r="J6" s="99">
        <v>229</v>
      </c>
      <c r="K6" s="17">
        <v>255</v>
      </c>
      <c r="L6" s="17">
        <f aca="true" t="shared" si="1" ref="L6:L17">SUM(J6:K6)</f>
        <v>484</v>
      </c>
      <c r="M6" s="17"/>
      <c r="O6" s="98">
        <v>8</v>
      </c>
      <c r="P6" s="50" t="s">
        <v>89</v>
      </c>
      <c r="Q6" s="99">
        <v>191</v>
      </c>
      <c r="R6" s="17">
        <v>285</v>
      </c>
      <c r="S6" s="17">
        <f aca="true" t="shared" si="2" ref="S6:S17">SUM(Q6:R6)</f>
        <v>476</v>
      </c>
      <c r="T6" s="17"/>
    </row>
    <row r="7" spans="1:20" ht="19.5" customHeight="1">
      <c r="A7" s="98">
        <v>24</v>
      </c>
      <c r="B7" s="50" t="s">
        <v>81</v>
      </c>
      <c r="C7" s="99">
        <v>178</v>
      </c>
      <c r="D7" s="17">
        <v>237</v>
      </c>
      <c r="E7" s="17">
        <f t="shared" si="0"/>
        <v>415</v>
      </c>
      <c r="F7" s="17"/>
      <c r="H7" s="98">
        <v>23</v>
      </c>
      <c r="I7" s="50" t="s">
        <v>45</v>
      </c>
      <c r="J7" s="99">
        <v>192</v>
      </c>
      <c r="K7" s="17">
        <v>238</v>
      </c>
      <c r="L7" s="17">
        <f t="shared" si="1"/>
        <v>430</v>
      </c>
      <c r="M7" s="17"/>
      <c r="O7" s="98">
        <v>3</v>
      </c>
      <c r="P7" s="50" t="s">
        <v>117</v>
      </c>
      <c r="Q7" s="99">
        <v>224</v>
      </c>
      <c r="R7" s="17">
        <v>223</v>
      </c>
      <c r="S7" s="17">
        <f t="shared" si="2"/>
        <v>447</v>
      </c>
      <c r="T7" s="17"/>
    </row>
    <row r="8" spans="1:20" ht="19.5" customHeight="1">
      <c r="A8" s="98">
        <v>19</v>
      </c>
      <c r="B8" s="50" t="s">
        <v>112</v>
      </c>
      <c r="C8" s="99">
        <v>188</v>
      </c>
      <c r="D8" s="17">
        <v>215</v>
      </c>
      <c r="E8" s="17">
        <f t="shared" si="0"/>
        <v>403</v>
      </c>
      <c r="F8" s="17"/>
      <c r="H8" s="98">
        <v>7</v>
      </c>
      <c r="I8" s="50" t="s">
        <v>75</v>
      </c>
      <c r="J8" s="99">
        <v>235</v>
      </c>
      <c r="K8" s="17">
        <v>178</v>
      </c>
      <c r="L8" s="17">
        <f t="shared" si="1"/>
        <v>413</v>
      </c>
      <c r="M8" s="17"/>
      <c r="O8" s="98">
        <v>6</v>
      </c>
      <c r="P8" s="50" t="s">
        <v>136</v>
      </c>
      <c r="Q8" s="99">
        <v>195</v>
      </c>
      <c r="R8" s="17">
        <v>237</v>
      </c>
      <c r="S8" s="17">
        <f t="shared" si="2"/>
        <v>432</v>
      </c>
      <c r="T8" s="17"/>
    </row>
    <row r="9" spans="1:20" ht="19.5" customHeight="1">
      <c r="A9" s="98">
        <v>23</v>
      </c>
      <c r="B9" s="50" t="s">
        <v>45</v>
      </c>
      <c r="C9" s="99">
        <v>202</v>
      </c>
      <c r="D9" s="17">
        <v>188</v>
      </c>
      <c r="E9" s="17">
        <f t="shared" si="0"/>
        <v>390</v>
      </c>
      <c r="F9" s="17"/>
      <c r="H9" s="98">
        <v>15</v>
      </c>
      <c r="I9" s="50" t="s">
        <v>92</v>
      </c>
      <c r="J9" s="99">
        <v>179</v>
      </c>
      <c r="K9" s="17">
        <v>220</v>
      </c>
      <c r="L9" s="17">
        <f t="shared" si="1"/>
        <v>399</v>
      </c>
      <c r="M9" s="17"/>
      <c r="O9" s="98">
        <v>5</v>
      </c>
      <c r="P9" s="50" t="s">
        <v>66</v>
      </c>
      <c r="Q9" s="99">
        <v>190</v>
      </c>
      <c r="R9" s="17">
        <v>234</v>
      </c>
      <c r="S9" s="17">
        <f t="shared" si="2"/>
        <v>424</v>
      </c>
      <c r="T9" s="17"/>
    </row>
    <row r="10" spans="1:20" ht="19.5" customHeight="1">
      <c r="A10" s="98">
        <v>16</v>
      </c>
      <c r="B10" s="50" t="s">
        <v>88</v>
      </c>
      <c r="C10" s="99">
        <v>166</v>
      </c>
      <c r="D10" s="17">
        <v>224</v>
      </c>
      <c r="E10" s="17">
        <f t="shared" si="0"/>
        <v>390</v>
      </c>
      <c r="F10" s="17"/>
      <c r="H10" s="98">
        <v>10</v>
      </c>
      <c r="I10" s="50" t="s">
        <v>147</v>
      </c>
      <c r="J10" s="99">
        <v>193</v>
      </c>
      <c r="K10" s="17">
        <v>205</v>
      </c>
      <c r="L10" s="17">
        <f t="shared" si="1"/>
        <v>398</v>
      </c>
      <c r="M10" s="17"/>
      <c r="O10" s="98">
        <v>1</v>
      </c>
      <c r="P10" s="50" t="s">
        <v>48</v>
      </c>
      <c r="Q10" s="99">
        <v>199</v>
      </c>
      <c r="R10" s="17">
        <v>202</v>
      </c>
      <c r="S10" s="17">
        <f t="shared" si="2"/>
        <v>401</v>
      </c>
      <c r="T10" s="17"/>
    </row>
    <row r="11" spans="1:20" ht="19.5" customHeight="1">
      <c r="A11" s="98">
        <v>21</v>
      </c>
      <c r="B11" s="50" t="s">
        <v>69</v>
      </c>
      <c r="C11" s="99">
        <v>193</v>
      </c>
      <c r="D11" s="17">
        <v>190</v>
      </c>
      <c r="E11" s="17">
        <f t="shared" si="0"/>
        <v>383</v>
      </c>
      <c r="F11" s="36"/>
      <c r="H11" s="98">
        <v>12</v>
      </c>
      <c r="I11" s="50" t="s">
        <v>79</v>
      </c>
      <c r="J11" s="17">
        <v>200</v>
      </c>
      <c r="K11" s="17">
        <v>195</v>
      </c>
      <c r="L11" s="17">
        <f t="shared" si="1"/>
        <v>395</v>
      </c>
      <c r="M11" s="17"/>
      <c r="O11" s="98">
        <v>2</v>
      </c>
      <c r="P11" s="50" t="s">
        <v>95</v>
      </c>
      <c r="Q11" s="17">
        <v>189</v>
      </c>
      <c r="R11" s="17">
        <v>201</v>
      </c>
      <c r="S11" s="17">
        <f t="shared" si="2"/>
        <v>390</v>
      </c>
      <c r="T11" s="17"/>
    </row>
    <row r="12" spans="1:20" ht="19.5" customHeight="1">
      <c r="A12" s="98">
        <v>13</v>
      </c>
      <c r="B12" s="50" t="s">
        <v>60</v>
      </c>
      <c r="C12" s="99">
        <v>189</v>
      </c>
      <c r="D12" s="17">
        <v>191</v>
      </c>
      <c r="E12" s="17">
        <f t="shared" si="0"/>
        <v>380</v>
      </c>
      <c r="F12" s="81">
        <v>19</v>
      </c>
      <c r="H12" s="98">
        <v>9</v>
      </c>
      <c r="I12" s="50" t="s">
        <v>90</v>
      </c>
      <c r="J12" s="17">
        <v>153</v>
      </c>
      <c r="K12" s="17">
        <v>182</v>
      </c>
      <c r="L12" s="17">
        <f t="shared" si="1"/>
        <v>335</v>
      </c>
      <c r="M12" s="81">
        <v>13</v>
      </c>
      <c r="O12" s="98">
        <v>4</v>
      </c>
      <c r="P12" s="50" t="s">
        <v>62</v>
      </c>
      <c r="Q12" s="17">
        <v>189</v>
      </c>
      <c r="R12" s="17">
        <v>178</v>
      </c>
      <c r="S12" s="17">
        <f t="shared" si="2"/>
        <v>367</v>
      </c>
      <c r="T12" s="81">
        <v>7</v>
      </c>
    </row>
    <row r="13" spans="1:20" ht="19.5" customHeight="1">
      <c r="A13" s="98">
        <v>14</v>
      </c>
      <c r="B13" s="50" t="s">
        <v>127</v>
      </c>
      <c r="C13" s="99">
        <v>178</v>
      </c>
      <c r="D13" s="17">
        <v>201</v>
      </c>
      <c r="E13" s="17">
        <f t="shared" si="0"/>
        <v>379</v>
      </c>
      <c r="F13" s="81">
        <v>20</v>
      </c>
      <c r="H13" s="98">
        <v>11</v>
      </c>
      <c r="I13" s="50" t="s">
        <v>100</v>
      </c>
      <c r="J13" s="17">
        <v>164</v>
      </c>
      <c r="K13" s="17">
        <v>200</v>
      </c>
      <c r="L13" s="17">
        <f t="shared" si="1"/>
        <v>364</v>
      </c>
      <c r="M13" s="81">
        <v>14</v>
      </c>
      <c r="O13" s="98">
        <v>7</v>
      </c>
      <c r="P13" s="50" t="s">
        <v>75</v>
      </c>
      <c r="Q13" s="17">
        <v>204</v>
      </c>
      <c r="R13" s="17">
        <v>158</v>
      </c>
      <c r="S13" s="17">
        <f t="shared" si="2"/>
        <v>362</v>
      </c>
      <c r="T13" s="81">
        <v>8</v>
      </c>
    </row>
    <row r="14" spans="1:20" ht="19.5" customHeight="1">
      <c r="A14" s="98">
        <v>17</v>
      </c>
      <c r="B14" s="50" t="s">
        <v>122</v>
      </c>
      <c r="C14" s="99">
        <v>179</v>
      </c>
      <c r="D14" s="17">
        <v>183</v>
      </c>
      <c r="E14" s="17">
        <f t="shared" si="0"/>
        <v>362</v>
      </c>
      <c r="F14" s="81">
        <v>21</v>
      </c>
      <c r="H14" s="98">
        <v>16</v>
      </c>
      <c r="I14" s="50" t="s">
        <v>88</v>
      </c>
      <c r="J14" s="99">
        <v>191</v>
      </c>
      <c r="K14" s="17">
        <v>186</v>
      </c>
      <c r="L14" s="17">
        <f t="shared" si="1"/>
        <v>377</v>
      </c>
      <c r="M14" s="81">
        <v>15</v>
      </c>
      <c r="O14" s="98">
        <v>10</v>
      </c>
      <c r="P14" s="50" t="s">
        <v>147</v>
      </c>
      <c r="Q14" s="99">
        <v>187</v>
      </c>
      <c r="R14" s="17">
        <v>194</v>
      </c>
      <c r="S14" s="17">
        <f t="shared" si="2"/>
        <v>381</v>
      </c>
      <c r="T14" s="81">
        <v>9</v>
      </c>
    </row>
    <row r="15" spans="1:20" ht="19.5" customHeight="1">
      <c r="A15" s="98">
        <v>18</v>
      </c>
      <c r="B15" s="50" t="s">
        <v>94</v>
      </c>
      <c r="C15" s="99">
        <v>199</v>
      </c>
      <c r="D15" s="17">
        <v>181</v>
      </c>
      <c r="E15" s="17">
        <f t="shared" si="0"/>
        <v>380</v>
      </c>
      <c r="F15" s="81">
        <v>22</v>
      </c>
      <c r="H15" s="98">
        <v>19</v>
      </c>
      <c r="I15" s="50" t="s">
        <v>112</v>
      </c>
      <c r="J15" s="17">
        <v>179</v>
      </c>
      <c r="K15" s="17">
        <v>167</v>
      </c>
      <c r="L15" s="17">
        <f t="shared" si="1"/>
        <v>346</v>
      </c>
      <c r="M15" s="81">
        <v>16</v>
      </c>
      <c r="O15" s="98">
        <v>12</v>
      </c>
      <c r="P15" s="50" t="s">
        <v>79</v>
      </c>
      <c r="Q15" s="17">
        <v>170</v>
      </c>
      <c r="R15" s="17">
        <v>194</v>
      </c>
      <c r="S15" s="17">
        <f t="shared" si="2"/>
        <v>364</v>
      </c>
      <c r="T15" s="81">
        <v>10</v>
      </c>
    </row>
    <row r="16" spans="1:20" ht="19.5" customHeight="1">
      <c r="A16" s="98">
        <v>20</v>
      </c>
      <c r="B16" s="50" t="s">
        <v>118</v>
      </c>
      <c r="C16" s="99">
        <v>180</v>
      </c>
      <c r="D16" s="17">
        <v>195</v>
      </c>
      <c r="E16" s="17">
        <f t="shared" si="0"/>
        <v>375</v>
      </c>
      <c r="F16" s="81">
        <v>23</v>
      </c>
      <c r="H16" s="98">
        <v>21</v>
      </c>
      <c r="I16" s="77" t="s">
        <v>69</v>
      </c>
      <c r="J16" s="17">
        <v>175</v>
      </c>
      <c r="K16" s="17">
        <v>180</v>
      </c>
      <c r="L16" s="17">
        <f t="shared" si="1"/>
        <v>355</v>
      </c>
      <c r="M16" s="81">
        <v>17</v>
      </c>
      <c r="O16" s="98">
        <v>15</v>
      </c>
      <c r="P16" s="50" t="s">
        <v>92</v>
      </c>
      <c r="Q16" s="17">
        <v>186</v>
      </c>
      <c r="R16" s="17">
        <v>192</v>
      </c>
      <c r="S16" s="17">
        <f t="shared" si="2"/>
        <v>378</v>
      </c>
      <c r="T16" s="81">
        <v>11</v>
      </c>
    </row>
    <row r="17" spans="1:20" ht="19.5" customHeight="1">
      <c r="A17" s="98">
        <v>22</v>
      </c>
      <c r="B17" s="50" t="s">
        <v>156</v>
      </c>
      <c r="C17" s="99">
        <v>162</v>
      </c>
      <c r="D17" s="17">
        <v>178</v>
      </c>
      <c r="E17" s="17">
        <f t="shared" si="0"/>
        <v>340</v>
      </c>
      <c r="F17" s="81">
        <v>24</v>
      </c>
      <c r="H17" s="98">
        <v>24</v>
      </c>
      <c r="I17" s="50" t="s">
        <v>81</v>
      </c>
      <c r="J17" s="17">
        <v>149</v>
      </c>
      <c r="K17" s="17">
        <v>178</v>
      </c>
      <c r="L17" s="17">
        <f t="shared" si="1"/>
        <v>327</v>
      </c>
      <c r="M17" s="81">
        <v>18</v>
      </c>
      <c r="O17" s="98">
        <v>23</v>
      </c>
      <c r="P17" s="50" t="s">
        <v>45</v>
      </c>
      <c r="Q17" s="17">
        <v>184</v>
      </c>
      <c r="R17" s="17">
        <v>158</v>
      </c>
      <c r="S17" s="17">
        <f t="shared" si="2"/>
        <v>342</v>
      </c>
      <c r="T17" s="81">
        <v>12</v>
      </c>
    </row>
    <row r="19" spans="2:16" ht="15.75">
      <c r="B19" s="103" t="s">
        <v>171</v>
      </c>
      <c r="I19" s="103" t="s">
        <v>167</v>
      </c>
      <c r="O19" s="104"/>
      <c r="P19" s="104"/>
    </row>
    <row r="21" spans="1:20" ht="19.5" customHeight="1">
      <c r="A21" s="79" t="s">
        <v>164</v>
      </c>
      <c r="B21" s="79" t="s">
        <v>165</v>
      </c>
      <c r="C21" s="79" t="s">
        <v>3</v>
      </c>
      <c r="D21" s="79" t="s">
        <v>4</v>
      </c>
      <c r="E21" s="79" t="s">
        <v>166</v>
      </c>
      <c r="F21" s="79" t="s">
        <v>0</v>
      </c>
      <c r="H21" s="79" t="s">
        <v>164</v>
      </c>
      <c r="I21" s="79" t="s">
        <v>165</v>
      </c>
      <c r="J21" s="79" t="s">
        <v>3</v>
      </c>
      <c r="K21" s="79" t="s">
        <v>4</v>
      </c>
      <c r="L21" s="79" t="s">
        <v>166</v>
      </c>
      <c r="M21" s="79" t="s">
        <v>0</v>
      </c>
      <c r="O21" s="162"/>
      <c r="P21" s="163"/>
      <c r="Q21" s="163"/>
      <c r="R21" s="163"/>
      <c r="S21" s="163"/>
      <c r="T21" s="164"/>
    </row>
    <row r="22" spans="1:20" ht="19.5" customHeight="1">
      <c r="A22" s="98">
        <v>1</v>
      </c>
      <c r="B22" s="50" t="s">
        <v>48</v>
      </c>
      <c r="C22" s="99">
        <v>207</v>
      </c>
      <c r="D22" s="17">
        <v>235</v>
      </c>
      <c r="E22" s="17">
        <f aca="true" t="shared" si="3" ref="E22:E27">SUM(C22:D22)</f>
        <v>442</v>
      </c>
      <c r="F22" s="17"/>
      <c r="H22" s="98">
        <v>5</v>
      </c>
      <c r="I22" s="50" t="s">
        <v>66</v>
      </c>
      <c r="J22" s="99">
        <v>202</v>
      </c>
      <c r="K22" s="17">
        <v>248</v>
      </c>
      <c r="L22" s="17">
        <f>SUM(J22:K22)</f>
        <v>450</v>
      </c>
      <c r="M22" s="81">
        <v>1</v>
      </c>
      <c r="O22" s="165"/>
      <c r="P22" s="166"/>
      <c r="Q22" s="166"/>
      <c r="R22" s="166"/>
      <c r="S22" s="166"/>
      <c r="T22" s="167"/>
    </row>
    <row r="23" spans="1:20" ht="19.5" customHeight="1">
      <c r="A23" s="98">
        <v>3</v>
      </c>
      <c r="B23" s="50" t="s">
        <v>117</v>
      </c>
      <c r="C23" s="99">
        <v>173</v>
      </c>
      <c r="D23" s="17">
        <v>233</v>
      </c>
      <c r="E23" s="17">
        <f t="shared" si="3"/>
        <v>406</v>
      </c>
      <c r="F23" s="17"/>
      <c r="H23" s="98">
        <v>1</v>
      </c>
      <c r="I23" s="50" t="s">
        <v>48</v>
      </c>
      <c r="J23" s="99">
        <v>199</v>
      </c>
      <c r="K23" s="17">
        <v>221</v>
      </c>
      <c r="L23" s="17">
        <f>SUM(J23:K23)</f>
        <v>420</v>
      </c>
      <c r="M23" s="81">
        <v>2</v>
      </c>
      <c r="O23" s="105"/>
      <c r="P23" s="105"/>
      <c r="Q23" s="105"/>
      <c r="R23" s="105"/>
      <c r="S23" s="105"/>
      <c r="T23" s="105"/>
    </row>
    <row r="24" spans="1:20" ht="19.5" customHeight="1">
      <c r="A24" s="98">
        <v>5</v>
      </c>
      <c r="B24" s="50" t="s">
        <v>66</v>
      </c>
      <c r="C24" s="99">
        <v>206</v>
      </c>
      <c r="D24" s="17">
        <v>191</v>
      </c>
      <c r="E24" s="17">
        <f t="shared" si="3"/>
        <v>397</v>
      </c>
      <c r="F24" s="17"/>
      <c r="H24" s="98">
        <v>3</v>
      </c>
      <c r="I24" s="50" t="s">
        <v>117</v>
      </c>
      <c r="J24" s="99">
        <v>207</v>
      </c>
      <c r="K24" s="17">
        <v>194</v>
      </c>
      <c r="L24" s="17">
        <f>SUM(J24:K24)</f>
        <v>401</v>
      </c>
      <c r="M24" s="81">
        <v>3</v>
      </c>
      <c r="O24" s="105"/>
      <c r="P24" s="105"/>
      <c r="Q24" s="105"/>
      <c r="R24" s="105"/>
      <c r="S24" s="105"/>
      <c r="T24" s="105"/>
    </row>
    <row r="25" spans="1:6" ht="19.5" customHeight="1">
      <c r="A25" s="98">
        <v>2</v>
      </c>
      <c r="B25" s="50" t="s">
        <v>95</v>
      </c>
      <c r="C25" s="99">
        <v>170</v>
      </c>
      <c r="D25" s="17">
        <v>185</v>
      </c>
      <c r="E25" s="17">
        <f t="shared" si="3"/>
        <v>355</v>
      </c>
      <c r="F25" s="81">
        <v>4</v>
      </c>
    </row>
    <row r="26" spans="1:6" ht="19.5" customHeight="1">
      <c r="A26" s="98">
        <v>6</v>
      </c>
      <c r="B26" s="50" t="s">
        <v>136</v>
      </c>
      <c r="C26" s="99">
        <v>172</v>
      </c>
      <c r="D26" s="17">
        <v>215</v>
      </c>
      <c r="E26" s="17">
        <f t="shared" si="3"/>
        <v>387</v>
      </c>
      <c r="F26" s="81">
        <v>5</v>
      </c>
    </row>
    <row r="27" spans="1:6" ht="19.5" customHeight="1">
      <c r="A27" s="98">
        <v>8</v>
      </c>
      <c r="B27" s="50" t="s">
        <v>89</v>
      </c>
      <c r="C27" s="99">
        <v>180</v>
      </c>
      <c r="D27" s="17">
        <v>210</v>
      </c>
      <c r="E27" s="17">
        <f t="shared" si="3"/>
        <v>390</v>
      </c>
      <c r="F27" s="81">
        <v>6</v>
      </c>
    </row>
  </sheetData>
  <mergeCells count="3">
    <mergeCell ref="B2:N2"/>
    <mergeCell ref="B3:N3"/>
    <mergeCell ref="O21:T22"/>
  </mergeCells>
  <printOptions/>
  <pageMargins left="0.2" right="0.5" top="0.2" bottom="0.49" header="0.13" footer="0.5"/>
  <pageSetup horizontalDpi="300" verticalDpi="3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04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31.375" style="19" customWidth="1"/>
    <col min="3" max="3" width="23.00390625" style="19" customWidth="1"/>
    <col min="5" max="5" width="7.125" style="0" customWidth="1"/>
    <col min="6" max="6" width="28.75390625" style="19" customWidth="1"/>
    <col min="7" max="7" width="20.75390625" style="19" customWidth="1"/>
  </cols>
  <sheetData>
    <row r="2" spans="3:5" ht="20.25">
      <c r="C2" s="127" t="s">
        <v>174</v>
      </c>
      <c r="D2" s="127"/>
      <c r="E2" s="127"/>
    </row>
    <row r="3" spans="3:5" ht="20.25">
      <c r="C3" s="127" t="s">
        <v>175</v>
      </c>
      <c r="D3" s="127"/>
      <c r="E3" s="19"/>
    </row>
    <row r="4" spans="3:5" ht="23.25">
      <c r="C4" s="128"/>
      <c r="D4" s="19"/>
      <c r="E4" s="19"/>
    </row>
    <row r="5" spans="3:6" ht="26.25" customHeight="1">
      <c r="C5" s="168" t="s">
        <v>176</v>
      </c>
      <c r="D5" s="168"/>
      <c r="E5" s="168"/>
      <c r="F5" s="168"/>
    </row>
    <row r="6" spans="4:5" ht="18.75" customHeight="1">
      <c r="D6" s="19"/>
      <c r="E6" s="19"/>
    </row>
    <row r="7" spans="2:7" ht="18">
      <c r="B7" s="129" t="s">
        <v>177</v>
      </c>
      <c r="C7" s="129"/>
      <c r="D7" s="129"/>
      <c r="E7" s="129"/>
      <c r="F7" s="129" t="s">
        <v>178</v>
      </c>
      <c r="G7" s="129"/>
    </row>
    <row r="8" spans="2:7" ht="18">
      <c r="B8" s="129" t="s">
        <v>179</v>
      </c>
      <c r="C8" s="129"/>
      <c r="D8" s="129"/>
      <c r="E8" s="129"/>
      <c r="F8" s="129"/>
      <c r="G8" s="129"/>
    </row>
    <row r="9" spans="1:7" ht="15" customHeight="1">
      <c r="A9" s="17">
        <v>1</v>
      </c>
      <c r="B9" s="133" t="s">
        <v>100</v>
      </c>
      <c r="C9" s="133" t="s">
        <v>101</v>
      </c>
      <c r="D9" s="130"/>
      <c r="E9" s="17">
        <v>1</v>
      </c>
      <c r="F9" s="50" t="s">
        <v>66</v>
      </c>
      <c r="G9" s="50" t="s">
        <v>63</v>
      </c>
    </row>
    <row r="10" spans="1:7" ht="15" customHeight="1">
      <c r="A10" s="17">
        <v>2</v>
      </c>
      <c r="B10" s="133" t="s">
        <v>89</v>
      </c>
      <c r="C10" s="133" t="s">
        <v>63</v>
      </c>
      <c r="D10" s="130"/>
      <c r="E10" s="17">
        <v>2</v>
      </c>
      <c r="F10" s="50" t="s">
        <v>48</v>
      </c>
      <c r="G10" s="50" t="s">
        <v>49</v>
      </c>
    </row>
    <row r="11" spans="1:7" ht="15" customHeight="1">
      <c r="A11" s="17">
        <v>3</v>
      </c>
      <c r="B11" s="133" t="s">
        <v>90</v>
      </c>
      <c r="C11" s="133" t="s">
        <v>63</v>
      </c>
      <c r="D11" s="130"/>
      <c r="E11" s="17">
        <v>3</v>
      </c>
      <c r="F11" s="50" t="s">
        <v>117</v>
      </c>
      <c r="G11" s="50" t="s">
        <v>61</v>
      </c>
    </row>
    <row r="12" spans="1:7" ht="15" customHeight="1">
      <c r="A12" s="17">
        <v>3</v>
      </c>
      <c r="B12" s="133" t="s">
        <v>96</v>
      </c>
      <c r="C12" s="133" t="s">
        <v>51</v>
      </c>
      <c r="D12" s="130"/>
      <c r="E12" s="17">
        <v>4</v>
      </c>
      <c r="F12" s="50" t="s">
        <v>95</v>
      </c>
      <c r="G12" s="50" t="s">
        <v>73</v>
      </c>
    </row>
    <row r="13" spans="1:7" ht="15" customHeight="1">
      <c r="A13" s="17">
        <v>5</v>
      </c>
      <c r="B13" s="133" t="s">
        <v>88</v>
      </c>
      <c r="C13" s="133" t="s">
        <v>63</v>
      </c>
      <c r="D13" s="130"/>
      <c r="E13" s="17">
        <v>5</v>
      </c>
      <c r="F13" s="50" t="s">
        <v>136</v>
      </c>
      <c r="G13" s="50" t="s">
        <v>78</v>
      </c>
    </row>
    <row r="14" spans="1:7" ht="15" customHeight="1">
      <c r="A14" s="17">
        <v>6</v>
      </c>
      <c r="B14" s="134" t="s">
        <v>95</v>
      </c>
      <c r="C14" s="133" t="s">
        <v>73</v>
      </c>
      <c r="D14" s="130"/>
      <c r="E14" s="17">
        <v>6</v>
      </c>
      <c r="F14" s="50" t="s">
        <v>89</v>
      </c>
      <c r="G14" s="50" t="s">
        <v>63</v>
      </c>
    </row>
    <row r="15" spans="1:7" ht="15" customHeight="1">
      <c r="A15" s="17">
        <v>7</v>
      </c>
      <c r="B15" s="133" t="s">
        <v>92</v>
      </c>
      <c r="C15" s="133" t="s">
        <v>93</v>
      </c>
      <c r="D15" s="130"/>
      <c r="E15" s="17">
        <v>7</v>
      </c>
      <c r="F15" s="50" t="s">
        <v>62</v>
      </c>
      <c r="G15" s="50" t="s">
        <v>63</v>
      </c>
    </row>
    <row r="16" spans="1:7" ht="15" customHeight="1">
      <c r="A16" s="17">
        <v>8</v>
      </c>
      <c r="B16" s="133" t="s">
        <v>102</v>
      </c>
      <c r="C16" s="133" t="s">
        <v>51</v>
      </c>
      <c r="D16" s="130"/>
      <c r="E16" s="17">
        <v>8</v>
      </c>
      <c r="F16" s="50" t="s">
        <v>75</v>
      </c>
      <c r="G16" s="50" t="s">
        <v>49</v>
      </c>
    </row>
    <row r="17" spans="1:7" ht="15" customHeight="1">
      <c r="A17" s="17">
        <v>9</v>
      </c>
      <c r="B17" s="133" t="s">
        <v>106</v>
      </c>
      <c r="C17" s="133" t="s">
        <v>78</v>
      </c>
      <c r="D17" s="130"/>
      <c r="E17" s="17">
        <v>9</v>
      </c>
      <c r="F17" s="50" t="s">
        <v>147</v>
      </c>
      <c r="G17" s="50" t="s">
        <v>61</v>
      </c>
    </row>
    <row r="18" spans="1:7" ht="15" customHeight="1">
      <c r="A18" s="17">
        <v>10</v>
      </c>
      <c r="B18" s="133" t="s">
        <v>94</v>
      </c>
      <c r="C18" s="133" t="s">
        <v>49</v>
      </c>
      <c r="D18" s="130"/>
      <c r="E18" s="17">
        <v>10</v>
      </c>
      <c r="F18" s="50" t="s">
        <v>79</v>
      </c>
      <c r="G18" s="50" t="s">
        <v>78</v>
      </c>
    </row>
    <row r="19" spans="1:7" ht="15" customHeight="1">
      <c r="A19" s="17">
        <v>11</v>
      </c>
      <c r="B19" s="133" t="s">
        <v>145</v>
      </c>
      <c r="C19" s="133" t="s">
        <v>51</v>
      </c>
      <c r="D19" s="130"/>
      <c r="E19" s="17">
        <v>11</v>
      </c>
      <c r="F19" s="50" t="s">
        <v>92</v>
      </c>
      <c r="G19" s="50" t="s">
        <v>183</v>
      </c>
    </row>
    <row r="20" spans="1:7" ht="15" customHeight="1">
      <c r="A20" s="17">
        <v>12</v>
      </c>
      <c r="B20" s="50" t="s">
        <v>103</v>
      </c>
      <c r="C20" s="50" t="s">
        <v>104</v>
      </c>
      <c r="D20" s="130"/>
      <c r="E20" s="17">
        <v>12</v>
      </c>
      <c r="F20" s="50" t="s">
        <v>45</v>
      </c>
      <c r="G20" s="50" t="s">
        <v>78</v>
      </c>
    </row>
    <row r="21" spans="1:7" ht="15" customHeight="1">
      <c r="A21" s="17">
        <v>13</v>
      </c>
      <c r="B21" s="50" t="s">
        <v>112</v>
      </c>
      <c r="C21" s="50" t="s">
        <v>91</v>
      </c>
      <c r="D21" s="130"/>
      <c r="E21" s="17">
        <v>13</v>
      </c>
      <c r="F21" s="50" t="s">
        <v>90</v>
      </c>
      <c r="G21" s="50" t="s">
        <v>63</v>
      </c>
    </row>
    <row r="22" spans="1:7" ht="15" customHeight="1">
      <c r="A22" s="17">
        <v>14</v>
      </c>
      <c r="B22" s="50" t="s">
        <v>107</v>
      </c>
      <c r="C22" s="50" t="s">
        <v>104</v>
      </c>
      <c r="D22" s="130"/>
      <c r="E22" s="17">
        <v>14</v>
      </c>
      <c r="F22" s="50" t="s">
        <v>100</v>
      </c>
      <c r="G22" s="50" t="s">
        <v>101</v>
      </c>
    </row>
    <row r="23" spans="1:7" ht="15" customHeight="1">
      <c r="A23" s="17">
        <v>15</v>
      </c>
      <c r="B23" s="50" t="s">
        <v>86</v>
      </c>
      <c r="C23" s="50" t="s">
        <v>63</v>
      </c>
      <c r="D23" s="130"/>
      <c r="E23" s="17">
        <v>15</v>
      </c>
      <c r="F23" s="50" t="s">
        <v>88</v>
      </c>
      <c r="G23" s="50" t="s">
        <v>63</v>
      </c>
    </row>
    <row r="24" spans="1:7" ht="15" customHeight="1">
      <c r="A24" s="17">
        <v>16</v>
      </c>
      <c r="B24" s="50" t="s">
        <v>97</v>
      </c>
      <c r="C24" s="50" t="s">
        <v>51</v>
      </c>
      <c r="D24" s="130"/>
      <c r="E24" s="17">
        <v>16</v>
      </c>
      <c r="F24" s="50" t="s">
        <v>112</v>
      </c>
      <c r="G24" s="50" t="s">
        <v>91</v>
      </c>
    </row>
    <row r="25" spans="1:7" ht="15" customHeight="1">
      <c r="A25" s="17">
        <v>17</v>
      </c>
      <c r="B25" s="50" t="s">
        <v>108</v>
      </c>
      <c r="C25" s="50" t="s">
        <v>78</v>
      </c>
      <c r="D25" s="130"/>
      <c r="E25" s="17">
        <v>17</v>
      </c>
      <c r="F25" s="77" t="s">
        <v>69</v>
      </c>
      <c r="G25" s="50" t="s">
        <v>70</v>
      </c>
    </row>
    <row r="26" spans="1:7" ht="15" customHeight="1">
      <c r="A26" s="17">
        <v>18</v>
      </c>
      <c r="B26" s="50" t="s">
        <v>98</v>
      </c>
      <c r="C26" s="50" t="s">
        <v>49</v>
      </c>
      <c r="D26" s="130"/>
      <c r="E26" s="17">
        <v>18</v>
      </c>
      <c r="F26" s="50" t="s">
        <v>81</v>
      </c>
      <c r="G26" s="50" t="s">
        <v>65</v>
      </c>
    </row>
    <row r="27" spans="1:7" ht="15" customHeight="1">
      <c r="A27" s="17">
        <v>19</v>
      </c>
      <c r="B27" s="75" t="s">
        <v>146</v>
      </c>
      <c r="C27" s="75" t="s">
        <v>51</v>
      </c>
      <c r="D27" s="130"/>
      <c r="E27" s="17">
        <v>19</v>
      </c>
      <c r="F27" s="50" t="s">
        <v>60</v>
      </c>
      <c r="G27" s="50" t="s">
        <v>61</v>
      </c>
    </row>
    <row r="28" spans="1:7" ht="15" customHeight="1">
      <c r="A28" s="17">
        <v>20</v>
      </c>
      <c r="B28" s="75" t="s">
        <v>115</v>
      </c>
      <c r="C28" s="75" t="s">
        <v>116</v>
      </c>
      <c r="D28" s="130"/>
      <c r="E28" s="17">
        <v>20</v>
      </c>
      <c r="F28" s="50" t="s">
        <v>127</v>
      </c>
      <c r="G28" s="50" t="s">
        <v>51</v>
      </c>
    </row>
    <row r="29" spans="1:7" ht="15" customHeight="1">
      <c r="A29" s="17">
        <v>21</v>
      </c>
      <c r="B29" s="50" t="s">
        <v>109</v>
      </c>
      <c r="C29" s="50" t="s">
        <v>104</v>
      </c>
      <c r="E29" s="17">
        <v>21</v>
      </c>
      <c r="F29" s="50" t="s">
        <v>122</v>
      </c>
      <c r="G29" s="50" t="s">
        <v>49</v>
      </c>
    </row>
    <row r="30" spans="1:7" ht="15" customHeight="1">
      <c r="A30" s="17">
        <v>22</v>
      </c>
      <c r="B30" s="50" t="s">
        <v>105</v>
      </c>
      <c r="C30" s="50" t="s">
        <v>104</v>
      </c>
      <c r="E30" s="17">
        <v>22</v>
      </c>
      <c r="F30" s="50" t="s">
        <v>94</v>
      </c>
      <c r="G30" s="50" t="s">
        <v>49</v>
      </c>
    </row>
    <row r="31" spans="1:7" ht="15" customHeight="1">
      <c r="A31" s="17">
        <v>23</v>
      </c>
      <c r="B31" s="75" t="s">
        <v>158</v>
      </c>
      <c r="C31" s="75" t="s">
        <v>51</v>
      </c>
      <c r="E31" s="17">
        <v>23</v>
      </c>
      <c r="F31" s="50" t="s">
        <v>118</v>
      </c>
      <c r="G31" s="50" t="s">
        <v>119</v>
      </c>
    </row>
    <row r="32" spans="1:7" ht="15" customHeight="1">
      <c r="A32" s="17">
        <v>24</v>
      </c>
      <c r="B32" s="50" t="s">
        <v>111</v>
      </c>
      <c r="C32" s="50" t="s">
        <v>49</v>
      </c>
      <c r="E32" s="17">
        <v>24</v>
      </c>
      <c r="F32" s="50" t="s">
        <v>156</v>
      </c>
      <c r="G32" s="50" t="s">
        <v>73</v>
      </c>
    </row>
    <row r="33" spans="1:7" ht="15" customHeight="1">
      <c r="A33" s="17">
        <v>25</v>
      </c>
      <c r="B33" s="75" t="s">
        <v>144</v>
      </c>
      <c r="C33" s="75" t="s">
        <v>51</v>
      </c>
      <c r="E33" s="132">
        <v>25</v>
      </c>
      <c r="F33" s="50" t="s">
        <v>74</v>
      </c>
      <c r="G33" s="50" t="s">
        <v>73</v>
      </c>
    </row>
    <row r="34" spans="1:7" ht="15" customHeight="1">
      <c r="A34" s="17">
        <v>26</v>
      </c>
      <c r="B34" s="50" t="s">
        <v>99</v>
      </c>
      <c r="C34" s="50" t="s">
        <v>49</v>
      </c>
      <c r="E34" s="132">
        <v>26</v>
      </c>
      <c r="F34" s="50" t="s">
        <v>50</v>
      </c>
      <c r="G34" s="50" t="s">
        <v>51</v>
      </c>
    </row>
    <row r="35" spans="1:7" ht="15" customHeight="1">
      <c r="A35" s="17">
        <v>27</v>
      </c>
      <c r="B35" s="75" t="s">
        <v>143</v>
      </c>
      <c r="C35" s="75" t="s">
        <v>129</v>
      </c>
      <c r="E35" s="132">
        <v>27</v>
      </c>
      <c r="F35" s="50" t="s">
        <v>72</v>
      </c>
      <c r="G35" s="50" t="s">
        <v>73</v>
      </c>
    </row>
    <row r="36" spans="1:7" ht="15" customHeight="1">
      <c r="A36" s="17">
        <v>28</v>
      </c>
      <c r="B36" s="75" t="s">
        <v>159</v>
      </c>
      <c r="C36" s="75" t="s">
        <v>149</v>
      </c>
      <c r="E36" s="132">
        <v>28</v>
      </c>
      <c r="F36" s="50" t="s">
        <v>123</v>
      </c>
      <c r="G36" s="50" t="s">
        <v>104</v>
      </c>
    </row>
    <row r="37" spans="1:7" ht="15" customHeight="1">
      <c r="A37" s="17">
        <v>29</v>
      </c>
      <c r="B37" s="75" t="s">
        <v>160</v>
      </c>
      <c r="C37" s="75" t="s">
        <v>149</v>
      </c>
      <c r="E37" s="132">
        <v>29</v>
      </c>
      <c r="F37" s="50" t="s">
        <v>96</v>
      </c>
      <c r="G37" s="50" t="s">
        <v>51</v>
      </c>
    </row>
    <row r="38" spans="5:7" ht="15" customHeight="1">
      <c r="E38" s="132">
        <v>30</v>
      </c>
      <c r="F38" s="75" t="s">
        <v>86</v>
      </c>
      <c r="G38" s="75" t="s">
        <v>63</v>
      </c>
    </row>
    <row r="39" spans="2:7" ht="15" customHeight="1">
      <c r="B39" s="135" t="s">
        <v>180</v>
      </c>
      <c r="E39" s="132">
        <v>31</v>
      </c>
      <c r="F39" s="50" t="s">
        <v>102</v>
      </c>
      <c r="G39" s="50" t="s">
        <v>51</v>
      </c>
    </row>
    <row r="40" spans="5:7" ht="15" customHeight="1">
      <c r="E40" s="132">
        <v>32</v>
      </c>
      <c r="F40" s="50" t="s">
        <v>77</v>
      </c>
      <c r="G40" s="50" t="s">
        <v>78</v>
      </c>
    </row>
    <row r="41" spans="1:7" ht="15" customHeight="1">
      <c r="A41" s="17">
        <v>1</v>
      </c>
      <c r="B41" s="50" t="s">
        <v>48</v>
      </c>
      <c r="C41" s="50" t="s">
        <v>49</v>
      </c>
      <c r="E41" s="132">
        <v>33</v>
      </c>
      <c r="F41" s="50" t="s">
        <v>84</v>
      </c>
      <c r="G41" s="50" t="s">
        <v>78</v>
      </c>
    </row>
    <row r="42" spans="1:7" ht="15" customHeight="1">
      <c r="A42" s="17">
        <v>2</v>
      </c>
      <c r="B42" s="50" t="s">
        <v>62</v>
      </c>
      <c r="C42" s="50" t="s">
        <v>63</v>
      </c>
      <c r="E42" s="132">
        <v>34</v>
      </c>
      <c r="F42" s="50" t="s">
        <v>141</v>
      </c>
      <c r="G42" s="50" t="s">
        <v>78</v>
      </c>
    </row>
    <row r="43" spans="1:7" ht="15" customHeight="1">
      <c r="A43" s="17">
        <v>3</v>
      </c>
      <c r="B43" s="50" t="s">
        <v>117</v>
      </c>
      <c r="C43" s="50" t="s">
        <v>61</v>
      </c>
      <c r="E43" s="132">
        <v>35</v>
      </c>
      <c r="F43" s="50" t="s">
        <v>80</v>
      </c>
      <c r="G43" s="50" t="s">
        <v>53</v>
      </c>
    </row>
    <row r="44" spans="1:7" ht="15" customHeight="1">
      <c r="A44" s="17">
        <v>3</v>
      </c>
      <c r="B44" s="50" t="s">
        <v>79</v>
      </c>
      <c r="C44" s="50" t="s">
        <v>78</v>
      </c>
      <c r="E44" s="132">
        <v>36</v>
      </c>
      <c r="F44" s="50" t="s">
        <v>138</v>
      </c>
      <c r="G44" s="50" t="s">
        <v>51</v>
      </c>
    </row>
    <row r="45" spans="1:7" ht="15" customHeight="1">
      <c r="A45" s="17">
        <v>5</v>
      </c>
      <c r="B45" s="50" t="s">
        <v>66</v>
      </c>
      <c r="C45" s="50" t="s">
        <v>63</v>
      </c>
      <c r="E45" s="132">
        <v>37</v>
      </c>
      <c r="F45" s="50" t="s">
        <v>113</v>
      </c>
      <c r="G45" s="50" t="s">
        <v>114</v>
      </c>
    </row>
    <row r="46" spans="1:7" ht="15" customHeight="1">
      <c r="A46" s="17">
        <v>6</v>
      </c>
      <c r="B46" s="50" t="s">
        <v>136</v>
      </c>
      <c r="C46" s="50" t="s">
        <v>78</v>
      </c>
      <c r="E46" s="132">
        <v>38</v>
      </c>
      <c r="F46" s="50" t="s">
        <v>55</v>
      </c>
      <c r="G46" s="50" t="s">
        <v>51</v>
      </c>
    </row>
    <row r="47" spans="1:7" ht="15" customHeight="1">
      <c r="A47" s="17">
        <v>7</v>
      </c>
      <c r="B47" s="50" t="s">
        <v>147</v>
      </c>
      <c r="C47" s="50" t="s">
        <v>61</v>
      </c>
      <c r="E47" s="132">
        <v>39</v>
      </c>
      <c r="F47" s="50" t="s">
        <v>47</v>
      </c>
      <c r="G47" s="50" t="s">
        <v>46</v>
      </c>
    </row>
    <row r="48" spans="1:7" ht="15" customHeight="1">
      <c r="A48" s="17">
        <v>8</v>
      </c>
      <c r="B48" s="50" t="s">
        <v>45</v>
      </c>
      <c r="C48" s="50" t="s">
        <v>78</v>
      </c>
      <c r="E48" s="132">
        <v>40</v>
      </c>
      <c r="F48" s="50" t="s">
        <v>54</v>
      </c>
      <c r="G48" s="50" t="s">
        <v>51</v>
      </c>
    </row>
    <row r="49" spans="1:7" ht="15" customHeight="1">
      <c r="A49" s="17">
        <v>9</v>
      </c>
      <c r="B49" s="50" t="s">
        <v>181</v>
      </c>
      <c r="C49" s="50" t="s">
        <v>51</v>
      </c>
      <c r="E49" s="132">
        <v>41</v>
      </c>
      <c r="F49" s="50" t="s">
        <v>128</v>
      </c>
      <c r="G49" s="50" t="s">
        <v>129</v>
      </c>
    </row>
    <row r="50" spans="1:7" ht="15" customHeight="1">
      <c r="A50" s="17">
        <v>10</v>
      </c>
      <c r="B50" s="50" t="s">
        <v>60</v>
      </c>
      <c r="C50" s="50" t="s">
        <v>61</v>
      </c>
      <c r="E50" s="132">
        <v>42</v>
      </c>
      <c r="F50" s="50" t="s">
        <v>121</v>
      </c>
      <c r="G50" s="50" t="s">
        <v>53</v>
      </c>
    </row>
    <row r="51" spans="1:7" ht="15" customHeight="1">
      <c r="A51" s="17">
        <v>11</v>
      </c>
      <c r="B51" s="50" t="s">
        <v>75</v>
      </c>
      <c r="C51" s="50" t="s">
        <v>49</v>
      </c>
      <c r="E51" s="132">
        <v>43</v>
      </c>
      <c r="F51" s="50" t="s">
        <v>83</v>
      </c>
      <c r="G51" s="50" t="s">
        <v>78</v>
      </c>
    </row>
    <row r="52" spans="1:7" ht="15" customHeight="1">
      <c r="A52" s="17">
        <v>12</v>
      </c>
      <c r="B52" s="50" t="s">
        <v>122</v>
      </c>
      <c r="C52" s="50" t="s">
        <v>49</v>
      </c>
      <c r="E52" s="132">
        <v>44</v>
      </c>
      <c r="F52" s="50" t="s">
        <v>135</v>
      </c>
      <c r="G52" s="50" t="s">
        <v>51</v>
      </c>
    </row>
    <row r="53" spans="1:7" ht="15" customHeight="1">
      <c r="A53" s="17">
        <v>13</v>
      </c>
      <c r="B53" s="50" t="s">
        <v>72</v>
      </c>
      <c r="C53" s="50" t="s">
        <v>73</v>
      </c>
      <c r="E53" s="132">
        <v>45</v>
      </c>
      <c r="F53" s="75" t="s">
        <v>115</v>
      </c>
      <c r="G53" s="75" t="s">
        <v>116</v>
      </c>
    </row>
    <row r="54" spans="1:7" ht="15" customHeight="1">
      <c r="A54" s="17">
        <v>14</v>
      </c>
      <c r="B54" s="50" t="s">
        <v>74</v>
      </c>
      <c r="C54" s="50" t="s">
        <v>73</v>
      </c>
      <c r="E54" s="132">
        <v>46</v>
      </c>
      <c r="F54" s="75" t="s">
        <v>111</v>
      </c>
      <c r="G54" s="75" t="s">
        <v>49</v>
      </c>
    </row>
    <row r="55" spans="1:7" ht="15" customHeight="1">
      <c r="A55" s="17">
        <v>15</v>
      </c>
      <c r="B55" s="50" t="s">
        <v>64</v>
      </c>
      <c r="C55" s="50" t="s">
        <v>65</v>
      </c>
      <c r="E55" s="132">
        <v>47</v>
      </c>
      <c r="F55" s="50" t="s">
        <v>71</v>
      </c>
      <c r="G55" s="50" t="s">
        <v>70</v>
      </c>
    </row>
    <row r="56" spans="1:7" ht="15" customHeight="1">
      <c r="A56" s="17">
        <v>16</v>
      </c>
      <c r="B56" s="50" t="s">
        <v>84</v>
      </c>
      <c r="C56" s="50" t="s">
        <v>78</v>
      </c>
      <c r="E56" s="132">
        <v>48</v>
      </c>
      <c r="F56" s="50" t="s">
        <v>120</v>
      </c>
      <c r="G56" s="50" t="s">
        <v>49</v>
      </c>
    </row>
    <row r="57" spans="1:7" ht="15" customHeight="1">
      <c r="A57" s="17">
        <v>17</v>
      </c>
      <c r="B57" s="49" t="s">
        <v>77</v>
      </c>
      <c r="C57" s="46" t="s">
        <v>78</v>
      </c>
      <c r="E57" s="132">
        <v>49</v>
      </c>
      <c r="F57" s="50" t="s">
        <v>58</v>
      </c>
      <c r="G57" s="50" t="s">
        <v>51</v>
      </c>
    </row>
    <row r="58" spans="1:7" ht="15" customHeight="1">
      <c r="A58" s="17">
        <v>18</v>
      </c>
      <c r="B58" s="49" t="s">
        <v>118</v>
      </c>
      <c r="C58" s="46" t="s">
        <v>119</v>
      </c>
      <c r="E58" s="132">
        <v>50</v>
      </c>
      <c r="F58" s="50" t="s">
        <v>130</v>
      </c>
      <c r="G58" s="50" t="s">
        <v>53</v>
      </c>
    </row>
    <row r="59" spans="1:7" ht="15" customHeight="1">
      <c r="A59" s="17">
        <v>19</v>
      </c>
      <c r="B59" s="49" t="s">
        <v>141</v>
      </c>
      <c r="C59" s="46" t="s">
        <v>78</v>
      </c>
      <c r="E59" s="132">
        <v>51</v>
      </c>
      <c r="F59" s="50" t="s">
        <v>137</v>
      </c>
      <c r="G59" s="50" t="s">
        <v>78</v>
      </c>
    </row>
    <row r="60" spans="1:7" ht="15" customHeight="1">
      <c r="A60" s="17">
        <v>20</v>
      </c>
      <c r="B60" s="49" t="s">
        <v>121</v>
      </c>
      <c r="C60" s="46" t="s">
        <v>53</v>
      </c>
      <c r="E60" s="132">
        <v>52</v>
      </c>
      <c r="F60" s="50" t="s">
        <v>154</v>
      </c>
      <c r="G60" s="50" t="s">
        <v>51</v>
      </c>
    </row>
    <row r="61" spans="1:7" ht="15" customHeight="1">
      <c r="A61" s="17">
        <v>21</v>
      </c>
      <c r="B61" s="49" t="s">
        <v>81</v>
      </c>
      <c r="C61" s="46" t="s">
        <v>82</v>
      </c>
      <c r="E61" s="132">
        <v>53</v>
      </c>
      <c r="F61" s="50" t="s">
        <v>131</v>
      </c>
      <c r="G61" s="50" t="s">
        <v>78</v>
      </c>
    </row>
    <row r="62" spans="1:7" ht="15" customHeight="1">
      <c r="A62" s="17">
        <v>22</v>
      </c>
      <c r="B62" s="49" t="s">
        <v>69</v>
      </c>
      <c r="C62" s="46" t="s">
        <v>70</v>
      </c>
      <c r="E62" s="132">
        <v>54</v>
      </c>
      <c r="F62" s="50" t="s">
        <v>132</v>
      </c>
      <c r="G62" s="50" t="s">
        <v>78</v>
      </c>
    </row>
    <row r="63" spans="1:7" ht="15" customHeight="1">
      <c r="A63" s="17">
        <v>23</v>
      </c>
      <c r="B63" s="49" t="s">
        <v>67</v>
      </c>
      <c r="C63" s="46" t="s">
        <v>68</v>
      </c>
      <c r="E63" s="132">
        <v>55</v>
      </c>
      <c r="F63" s="50" t="s">
        <v>126</v>
      </c>
      <c r="G63" s="50" t="s">
        <v>51</v>
      </c>
    </row>
    <row r="64" spans="1:3" ht="15" customHeight="1">
      <c r="A64" s="17">
        <v>24</v>
      </c>
      <c r="B64" s="49" t="s">
        <v>120</v>
      </c>
      <c r="C64" s="46" t="s">
        <v>49</v>
      </c>
    </row>
    <row r="65" spans="1:3" ht="15" customHeight="1">
      <c r="A65" s="17">
        <v>25</v>
      </c>
      <c r="B65" s="49" t="s">
        <v>50</v>
      </c>
      <c r="C65" s="46" t="s">
        <v>51</v>
      </c>
    </row>
    <row r="66" spans="1:3" ht="15" customHeight="1">
      <c r="A66" s="17">
        <v>26</v>
      </c>
      <c r="B66" s="49" t="s">
        <v>156</v>
      </c>
      <c r="C66" s="46" t="s">
        <v>73</v>
      </c>
    </row>
    <row r="67" spans="1:3" ht="15" customHeight="1">
      <c r="A67" s="17">
        <v>27</v>
      </c>
      <c r="B67" s="49" t="s">
        <v>83</v>
      </c>
      <c r="C67" s="46" t="s">
        <v>78</v>
      </c>
    </row>
    <row r="68" spans="1:3" ht="15" customHeight="1">
      <c r="A68" s="17">
        <v>28</v>
      </c>
      <c r="B68" s="49" t="s">
        <v>137</v>
      </c>
      <c r="C68" s="46" t="s">
        <v>78</v>
      </c>
    </row>
    <row r="69" spans="1:3" ht="12.75">
      <c r="A69" s="17">
        <v>29</v>
      </c>
      <c r="B69" s="49" t="s">
        <v>47</v>
      </c>
      <c r="C69" s="46" t="s">
        <v>46</v>
      </c>
    </row>
    <row r="70" spans="1:3" ht="12.75">
      <c r="A70" s="17">
        <v>30</v>
      </c>
      <c r="B70" s="49" t="s">
        <v>138</v>
      </c>
      <c r="C70" s="46" t="s">
        <v>51</v>
      </c>
    </row>
    <row r="71" spans="1:3" ht="12.75">
      <c r="A71" s="17">
        <v>31</v>
      </c>
      <c r="B71" s="49" t="s">
        <v>80</v>
      </c>
      <c r="C71" s="46" t="s">
        <v>53</v>
      </c>
    </row>
    <row r="72" spans="1:3" ht="12.75">
      <c r="A72" s="17">
        <v>32</v>
      </c>
      <c r="B72" s="49" t="s">
        <v>55</v>
      </c>
      <c r="C72" s="46" t="s">
        <v>51</v>
      </c>
    </row>
    <row r="73" spans="1:3" ht="12.75">
      <c r="A73" s="17">
        <v>33</v>
      </c>
      <c r="B73" s="49" t="s">
        <v>130</v>
      </c>
      <c r="C73" s="46" t="s">
        <v>53</v>
      </c>
    </row>
    <row r="74" spans="1:3" ht="12.75">
      <c r="A74" s="17">
        <v>34</v>
      </c>
      <c r="B74" s="49" t="s">
        <v>58</v>
      </c>
      <c r="C74" s="46" t="s">
        <v>51</v>
      </c>
    </row>
    <row r="75" spans="1:3" ht="12.75">
      <c r="A75" s="17">
        <v>35</v>
      </c>
      <c r="B75" s="49" t="s">
        <v>71</v>
      </c>
      <c r="C75" s="46" t="s">
        <v>70</v>
      </c>
    </row>
    <row r="76" spans="1:3" ht="12.75">
      <c r="A76" s="17">
        <v>36</v>
      </c>
      <c r="B76" s="49" t="s">
        <v>128</v>
      </c>
      <c r="C76" s="46" t="s">
        <v>129</v>
      </c>
    </row>
    <row r="77" spans="1:3" ht="12.75">
      <c r="A77" s="17">
        <v>37</v>
      </c>
      <c r="B77" s="49" t="s">
        <v>54</v>
      </c>
      <c r="C77" s="46" t="s">
        <v>51</v>
      </c>
    </row>
    <row r="78" spans="1:3" ht="12.75">
      <c r="A78" s="17">
        <v>38</v>
      </c>
      <c r="B78" s="49" t="s">
        <v>59</v>
      </c>
      <c r="C78" s="46" t="s">
        <v>51</v>
      </c>
    </row>
    <row r="79" spans="1:3" ht="12.75">
      <c r="A79" s="17">
        <v>39</v>
      </c>
      <c r="B79" s="49" t="s">
        <v>113</v>
      </c>
      <c r="C79" s="46" t="s">
        <v>114</v>
      </c>
    </row>
    <row r="80" spans="1:3" ht="12.75">
      <c r="A80" s="17">
        <v>40</v>
      </c>
      <c r="B80" s="49" t="s">
        <v>135</v>
      </c>
      <c r="C80" s="46" t="s">
        <v>51</v>
      </c>
    </row>
    <row r="81" spans="1:3" ht="12.75">
      <c r="A81" s="17">
        <v>41</v>
      </c>
      <c r="B81" s="49" t="s">
        <v>76</v>
      </c>
      <c r="C81" s="46" t="s">
        <v>49</v>
      </c>
    </row>
    <row r="82" spans="1:3" ht="12.75">
      <c r="A82" s="17">
        <v>42</v>
      </c>
      <c r="B82" s="49" t="s">
        <v>52</v>
      </c>
      <c r="C82" s="46" t="s">
        <v>53</v>
      </c>
    </row>
    <row r="83" spans="1:3" ht="12.75">
      <c r="A83" s="17">
        <v>43</v>
      </c>
      <c r="B83" s="49" t="s">
        <v>85</v>
      </c>
      <c r="C83" s="46" t="s">
        <v>46</v>
      </c>
    </row>
    <row r="84" spans="1:3" ht="12.75">
      <c r="A84" s="17">
        <v>44</v>
      </c>
      <c r="B84" s="49" t="s">
        <v>56</v>
      </c>
      <c r="C84" s="46" t="s">
        <v>51</v>
      </c>
    </row>
    <row r="85" spans="1:3" ht="12.75">
      <c r="A85" s="17">
        <v>45</v>
      </c>
      <c r="B85" s="49" t="s">
        <v>123</v>
      </c>
      <c r="C85" s="46" t="s">
        <v>104</v>
      </c>
    </row>
    <row r="86" spans="1:3" ht="12.75">
      <c r="A86" s="17">
        <v>46</v>
      </c>
      <c r="B86" s="49" t="s">
        <v>125</v>
      </c>
      <c r="C86" s="46" t="s">
        <v>78</v>
      </c>
    </row>
    <row r="87" spans="1:3" ht="12.75">
      <c r="A87" s="17">
        <v>47</v>
      </c>
      <c r="B87" s="49" t="s">
        <v>154</v>
      </c>
      <c r="C87" s="46" t="s">
        <v>51</v>
      </c>
    </row>
    <row r="88" spans="1:3" ht="12.75">
      <c r="A88" s="17">
        <v>48</v>
      </c>
      <c r="B88" s="49" t="s">
        <v>139</v>
      </c>
      <c r="C88" s="46" t="s">
        <v>51</v>
      </c>
    </row>
    <row r="89" spans="1:3" ht="12.75">
      <c r="A89" s="17">
        <v>49</v>
      </c>
      <c r="B89" s="49" t="s">
        <v>57</v>
      </c>
      <c r="C89" s="46" t="s">
        <v>49</v>
      </c>
    </row>
    <row r="90" spans="1:3" ht="12.75">
      <c r="A90" s="17">
        <v>50</v>
      </c>
      <c r="B90" s="49" t="s">
        <v>140</v>
      </c>
      <c r="C90" s="46" t="s">
        <v>51</v>
      </c>
    </row>
    <row r="91" spans="1:3" ht="12.75">
      <c r="A91" s="17">
        <v>51</v>
      </c>
      <c r="B91" s="49" t="s">
        <v>124</v>
      </c>
      <c r="C91" s="46" t="s">
        <v>78</v>
      </c>
    </row>
    <row r="92" spans="1:3" ht="12.75">
      <c r="A92" s="17">
        <v>52</v>
      </c>
      <c r="B92" s="49" t="s">
        <v>131</v>
      </c>
      <c r="C92" s="46" t="s">
        <v>78</v>
      </c>
    </row>
    <row r="93" spans="1:3" ht="12.75">
      <c r="A93" s="17">
        <v>53</v>
      </c>
      <c r="B93" s="49" t="s">
        <v>155</v>
      </c>
      <c r="C93" s="46" t="s">
        <v>51</v>
      </c>
    </row>
    <row r="94" spans="1:3" ht="12.75">
      <c r="A94" s="17">
        <v>54</v>
      </c>
      <c r="B94" s="49" t="s">
        <v>157</v>
      </c>
      <c r="C94" s="46" t="s">
        <v>149</v>
      </c>
    </row>
    <row r="95" spans="1:3" ht="12.75">
      <c r="A95" s="17">
        <v>55</v>
      </c>
      <c r="B95" s="49" t="s">
        <v>152</v>
      </c>
      <c r="C95" s="46" t="s">
        <v>149</v>
      </c>
    </row>
    <row r="96" spans="1:3" ht="12.75">
      <c r="A96" s="17">
        <v>56</v>
      </c>
      <c r="B96" s="49" t="s">
        <v>132</v>
      </c>
      <c r="C96" s="46" t="s">
        <v>78</v>
      </c>
    </row>
    <row r="97" spans="1:3" ht="12.75">
      <c r="A97" s="17">
        <v>57</v>
      </c>
      <c r="B97" s="49" t="s">
        <v>133</v>
      </c>
      <c r="C97" s="46" t="s">
        <v>51</v>
      </c>
    </row>
    <row r="98" spans="1:3" ht="12.75">
      <c r="A98" s="17">
        <v>58</v>
      </c>
      <c r="B98" s="49" t="s">
        <v>151</v>
      </c>
      <c r="C98" s="46" t="s">
        <v>149</v>
      </c>
    </row>
    <row r="99" spans="1:3" ht="12.75">
      <c r="A99" s="17">
        <v>59</v>
      </c>
      <c r="B99" s="49" t="s">
        <v>142</v>
      </c>
      <c r="C99" s="46" t="s">
        <v>53</v>
      </c>
    </row>
    <row r="100" spans="1:3" ht="12.75">
      <c r="A100" s="17">
        <v>60</v>
      </c>
      <c r="B100" s="49" t="s">
        <v>126</v>
      </c>
      <c r="C100" s="46" t="s">
        <v>51</v>
      </c>
    </row>
    <row r="101" spans="1:3" ht="12.75">
      <c r="A101" s="17">
        <v>61</v>
      </c>
      <c r="B101" s="49" t="s">
        <v>150</v>
      </c>
      <c r="C101" s="46" t="s">
        <v>149</v>
      </c>
    </row>
    <row r="102" spans="1:3" ht="12.75">
      <c r="A102" s="17">
        <v>62</v>
      </c>
      <c r="B102" s="49" t="s">
        <v>134</v>
      </c>
      <c r="C102" s="46" t="s">
        <v>51</v>
      </c>
    </row>
    <row r="103" spans="1:3" ht="12.75">
      <c r="A103" s="17">
        <v>63</v>
      </c>
      <c r="B103" s="49" t="s">
        <v>153</v>
      </c>
      <c r="C103" s="46" t="s">
        <v>149</v>
      </c>
    </row>
    <row r="104" spans="1:3" ht="12.75">
      <c r="A104" s="17">
        <v>64</v>
      </c>
      <c r="B104" s="49" t="s">
        <v>148</v>
      </c>
      <c r="C104" s="46" t="s">
        <v>149</v>
      </c>
    </row>
  </sheetData>
  <mergeCells count="1">
    <mergeCell ref="C5:F5"/>
  </mergeCells>
  <printOptions/>
  <pageMargins left="0.75" right="0.75" top="0.2" bottom="0.2" header="0.2" footer="0.2"/>
  <pageSetup horizontalDpi="600" verticalDpi="600" orientation="portrait" paperSize="9" scale="69" r:id="rId3"/>
  <legacyDrawing r:id="rId2"/>
  <oleObjects>
    <oleObject progId="Word.Document.8" shapeId="1140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SheetLayoutView="75" workbookViewId="0" topLeftCell="A28">
      <selection activeCell="B44" sqref="B44"/>
    </sheetView>
  </sheetViews>
  <sheetFormatPr defaultColWidth="9.00390625" defaultRowHeight="12.75" outlineLevelCol="1"/>
  <cols>
    <col min="1" max="1" width="7.375" style="2" customWidth="1"/>
    <col min="2" max="2" width="24.25390625" style="1" customWidth="1"/>
    <col min="3" max="3" width="27.75390625" style="1" customWidth="1"/>
    <col min="4" max="4" width="7.25390625" style="34" customWidth="1" outlineLevel="1"/>
    <col min="5" max="5" width="7.375" style="34" customWidth="1" outlineLevel="1"/>
    <col min="6" max="6" width="7.25390625" style="34" customWidth="1" outlineLevel="1"/>
    <col min="7" max="7" width="7.375" style="34" customWidth="1" outlineLevel="1"/>
    <col min="8" max="8" width="7.25390625" style="34" customWidth="1" outlineLevel="1"/>
    <col min="9" max="9" width="7.125" style="34" customWidth="1" outlineLevel="1"/>
    <col min="10" max="10" width="9.00390625" style="34" customWidth="1"/>
    <col min="11" max="11" width="7.625" style="34" customWidth="1"/>
    <col min="12" max="17" width="7.375" style="34" hidden="1" customWidth="1" outlineLevel="1"/>
    <col min="18" max="18" width="9.125" style="34" customWidth="1" collapsed="1"/>
    <col min="19" max="19" width="9.125" style="34" customWidth="1"/>
    <col min="20" max="20" width="7.625" style="34" hidden="1" customWidth="1"/>
    <col min="21" max="21" width="5.00390625" style="34" customWidth="1"/>
    <col min="22" max="22" width="4.625" style="34" customWidth="1"/>
    <col min="23" max="23" width="4.375" style="34" customWidth="1"/>
    <col min="24" max="24" width="5.125" style="34" customWidth="1"/>
    <col min="25" max="16384" width="9.125" style="1" customWidth="1"/>
  </cols>
  <sheetData>
    <row r="1" spans="2:17" ht="18">
      <c r="B1" s="143" t="s">
        <v>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61"/>
      <c r="Q1" s="61"/>
    </row>
    <row r="2" spans="2:17" ht="20.25">
      <c r="B2" s="13"/>
      <c r="C2" s="12" t="s">
        <v>29</v>
      </c>
      <c r="D2" s="58"/>
      <c r="E2" s="58"/>
      <c r="F2" s="58"/>
      <c r="G2" s="58"/>
      <c r="H2" s="58"/>
      <c r="I2" s="58"/>
      <c r="J2" s="58"/>
      <c r="K2" s="58"/>
      <c r="L2" s="58"/>
      <c r="M2" s="61"/>
      <c r="N2" s="61"/>
      <c r="O2" s="61"/>
      <c r="P2" s="61"/>
      <c r="Q2" s="61"/>
    </row>
    <row r="3" spans="2:17" ht="18">
      <c r="B3" s="13"/>
      <c r="C3" s="22" t="s">
        <v>39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3:12" ht="15.75">
      <c r="C4" s="20" t="s">
        <v>41</v>
      </c>
      <c r="D4" s="40"/>
      <c r="E4" s="40"/>
      <c r="F4" s="40"/>
      <c r="G4" s="40"/>
      <c r="H4" s="40"/>
      <c r="I4" s="40"/>
      <c r="J4" s="40"/>
      <c r="K4" s="40"/>
      <c r="L4" s="40"/>
    </row>
    <row r="5" spans="3:12" ht="15.75">
      <c r="C5" s="20" t="s">
        <v>26</v>
      </c>
      <c r="D5" s="40"/>
      <c r="E5" s="40"/>
      <c r="F5" s="40"/>
      <c r="G5" s="40"/>
      <c r="H5" s="40"/>
      <c r="I5" s="40"/>
      <c r="J5" s="40"/>
      <c r="K5" s="40"/>
      <c r="L5" s="40"/>
    </row>
    <row r="6" spans="1:24" s="4" customFormat="1" ht="7.5" thickBot="1">
      <c r="A6" s="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s="5" customFormat="1" ht="25.5">
      <c r="A7" s="43"/>
      <c r="B7" s="138" t="s">
        <v>1</v>
      </c>
      <c r="C7" s="140" t="s">
        <v>2</v>
      </c>
      <c r="D7" s="43" t="s">
        <v>3</v>
      </c>
      <c r="E7" s="43" t="s">
        <v>4</v>
      </c>
      <c r="F7" s="43" t="s">
        <v>5</v>
      </c>
      <c r="G7" s="43" t="s">
        <v>6</v>
      </c>
      <c r="H7" s="43" t="s">
        <v>7</v>
      </c>
      <c r="I7" s="43" t="s">
        <v>8</v>
      </c>
      <c r="J7" s="43" t="s">
        <v>20</v>
      </c>
      <c r="K7" s="42" t="s">
        <v>18</v>
      </c>
      <c r="L7" s="42" t="s">
        <v>10</v>
      </c>
      <c r="M7" s="43" t="s">
        <v>11</v>
      </c>
      <c r="N7" s="43" t="s">
        <v>12</v>
      </c>
      <c r="O7" s="42" t="s">
        <v>13</v>
      </c>
      <c r="P7" s="43" t="s">
        <v>14</v>
      </c>
      <c r="Q7" s="43" t="s">
        <v>15</v>
      </c>
      <c r="R7" s="43" t="s">
        <v>16</v>
      </c>
      <c r="S7" s="43" t="s">
        <v>9</v>
      </c>
      <c r="T7" s="43" t="s">
        <v>17</v>
      </c>
      <c r="U7" s="34"/>
      <c r="V7" s="34"/>
      <c r="W7" s="34"/>
      <c r="X7" s="34"/>
    </row>
    <row r="8" spans="1:24" s="5" customFormat="1" ht="12.75">
      <c r="A8" s="44" t="s">
        <v>0</v>
      </c>
      <c r="B8" s="139"/>
      <c r="C8" s="141"/>
      <c r="D8" s="44"/>
      <c r="E8" s="44"/>
      <c r="F8" s="44"/>
      <c r="G8" s="44"/>
      <c r="H8" s="44"/>
      <c r="I8" s="44"/>
      <c r="J8" s="44">
        <f>K8</f>
        <v>6</v>
      </c>
      <c r="K8" s="28">
        <v>6</v>
      </c>
      <c r="L8" s="28"/>
      <c r="M8" s="44"/>
      <c r="N8" s="44"/>
      <c r="O8" s="28"/>
      <c r="P8" s="44"/>
      <c r="Q8" s="44"/>
      <c r="R8" s="44" t="s">
        <v>24</v>
      </c>
      <c r="S8" s="44" t="s">
        <v>24</v>
      </c>
      <c r="T8" s="44"/>
      <c r="U8" s="34"/>
      <c r="V8" s="34"/>
      <c r="W8" s="34"/>
      <c r="X8" s="34"/>
    </row>
    <row r="9" spans="1:24" s="5" customFormat="1" ht="13.5" thickBot="1">
      <c r="A9" s="29"/>
      <c r="B9" s="139"/>
      <c r="C9" s="142"/>
      <c r="D9" s="29"/>
      <c r="E9" s="29"/>
      <c r="F9" s="29"/>
      <c r="G9" s="29"/>
      <c r="H9" s="29"/>
      <c r="I9" s="29"/>
      <c r="J9" s="29" t="s">
        <v>19</v>
      </c>
      <c r="K9" s="30" t="s">
        <v>19</v>
      </c>
      <c r="L9" s="30"/>
      <c r="M9" s="29"/>
      <c r="N9" s="29"/>
      <c r="O9" s="30"/>
      <c r="P9" s="29"/>
      <c r="Q9" s="29"/>
      <c r="R9" s="29" t="s">
        <v>19</v>
      </c>
      <c r="S9" s="29" t="s">
        <v>19</v>
      </c>
      <c r="T9" s="31"/>
      <c r="U9" s="36" t="s">
        <v>110</v>
      </c>
      <c r="V9" s="36" t="s">
        <v>35</v>
      </c>
      <c r="W9" s="36" t="s">
        <v>36</v>
      </c>
      <c r="X9" s="36" t="s">
        <v>37</v>
      </c>
    </row>
    <row r="10" spans="1:24" ht="14.25" customHeight="1">
      <c r="A10" s="56">
        <v>1</v>
      </c>
      <c r="B10" s="45" t="s">
        <v>86</v>
      </c>
      <c r="C10" s="46" t="s">
        <v>87</v>
      </c>
      <c r="D10" s="62">
        <v>161</v>
      </c>
      <c r="E10" s="63">
        <v>138</v>
      </c>
      <c r="F10" s="62">
        <v>190</v>
      </c>
      <c r="G10" s="63">
        <v>145</v>
      </c>
      <c r="H10" s="62">
        <v>198</v>
      </c>
      <c r="I10" s="63">
        <v>245</v>
      </c>
      <c r="J10" s="68">
        <f aca="true" t="shared" si="0" ref="J10:J30">AVERAGE(D10:I10)</f>
        <v>179.5</v>
      </c>
      <c r="K10" s="52">
        <f aca="true" t="shared" si="1" ref="K10:K30">SUM(D10:I10)</f>
        <v>1077</v>
      </c>
      <c r="L10" s="53"/>
      <c r="M10" s="54"/>
      <c r="N10" s="54"/>
      <c r="O10" s="54"/>
      <c r="P10" s="54"/>
      <c r="Q10" s="54"/>
      <c r="R10" s="55">
        <f aca="true" t="shared" si="2" ref="R10:R30">AVERAGE(D10:I10,L10:Q10)</f>
        <v>179.5</v>
      </c>
      <c r="S10" s="32">
        <f aca="true" t="shared" si="3" ref="S10:S30">SUM(K10:Q10)</f>
        <v>1077</v>
      </c>
      <c r="T10" s="60"/>
      <c r="U10" s="36" t="s">
        <v>110</v>
      </c>
      <c r="V10" s="36" t="s">
        <v>35</v>
      </c>
      <c r="W10" s="36" t="s">
        <v>36</v>
      </c>
      <c r="X10" s="36">
        <v>2</v>
      </c>
    </row>
    <row r="11" spans="1:24" ht="14.25" customHeight="1">
      <c r="A11" s="57">
        <v>2</v>
      </c>
      <c r="B11" s="49" t="s">
        <v>90</v>
      </c>
      <c r="C11" s="46" t="s">
        <v>63</v>
      </c>
      <c r="D11" s="64">
        <v>153</v>
      </c>
      <c r="E11" s="65">
        <v>214</v>
      </c>
      <c r="F11" s="64">
        <v>233</v>
      </c>
      <c r="G11" s="65">
        <v>196</v>
      </c>
      <c r="H11" s="64">
        <v>185</v>
      </c>
      <c r="I11" s="65">
        <v>185</v>
      </c>
      <c r="J11" s="68">
        <f t="shared" si="0"/>
        <v>194.33333333333334</v>
      </c>
      <c r="K11" s="52">
        <f t="shared" si="1"/>
        <v>1166</v>
      </c>
      <c r="L11" s="67"/>
      <c r="M11" s="33"/>
      <c r="N11" s="33"/>
      <c r="O11" s="33"/>
      <c r="P11" s="33"/>
      <c r="Q11" s="33"/>
      <c r="R11" s="55">
        <f t="shared" si="2"/>
        <v>194.33333333333334</v>
      </c>
      <c r="S11" s="32">
        <f t="shared" si="3"/>
        <v>1166</v>
      </c>
      <c r="T11" s="70"/>
      <c r="U11" s="36" t="s">
        <v>110</v>
      </c>
      <c r="V11" s="36" t="s">
        <v>35</v>
      </c>
      <c r="W11" s="36" t="s">
        <v>36</v>
      </c>
      <c r="X11" s="36">
        <v>2</v>
      </c>
    </row>
    <row r="12" spans="1:24" ht="14.25" customHeight="1">
      <c r="A12" s="57">
        <v>3</v>
      </c>
      <c r="B12" s="49" t="s">
        <v>89</v>
      </c>
      <c r="C12" s="46" t="s">
        <v>63</v>
      </c>
      <c r="D12" s="64">
        <v>193</v>
      </c>
      <c r="E12" s="65">
        <v>189</v>
      </c>
      <c r="F12" s="64">
        <v>170</v>
      </c>
      <c r="G12" s="65">
        <v>235</v>
      </c>
      <c r="H12" s="64">
        <v>213</v>
      </c>
      <c r="I12" s="65">
        <v>143</v>
      </c>
      <c r="J12" s="68">
        <f t="shared" si="0"/>
        <v>190.5</v>
      </c>
      <c r="K12" s="52">
        <f t="shared" si="1"/>
        <v>1143</v>
      </c>
      <c r="L12" s="53"/>
      <c r="M12" s="54"/>
      <c r="N12" s="54"/>
      <c r="O12" s="54"/>
      <c r="P12" s="54"/>
      <c r="Q12" s="54"/>
      <c r="R12" s="55">
        <f t="shared" si="2"/>
        <v>190.5</v>
      </c>
      <c r="S12" s="32">
        <f t="shared" si="3"/>
        <v>1143</v>
      </c>
      <c r="T12" s="69"/>
      <c r="U12" s="36" t="s">
        <v>110</v>
      </c>
      <c r="V12" s="36" t="s">
        <v>35</v>
      </c>
      <c r="W12" s="36" t="s">
        <v>36</v>
      </c>
      <c r="X12" s="36">
        <v>2</v>
      </c>
    </row>
    <row r="13" spans="1:24" ht="14.25" customHeight="1">
      <c r="A13" s="56">
        <v>4</v>
      </c>
      <c r="B13" s="49" t="s">
        <v>92</v>
      </c>
      <c r="C13" s="46" t="s">
        <v>93</v>
      </c>
      <c r="D13" s="64">
        <v>179</v>
      </c>
      <c r="E13" s="65">
        <v>185</v>
      </c>
      <c r="F13" s="64">
        <v>196</v>
      </c>
      <c r="G13" s="65">
        <v>182</v>
      </c>
      <c r="H13" s="64">
        <v>230</v>
      </c>
      <c r="I13" s="65">
        <v>197</v>
      </c>
      <c r="J13" s="68">
        <f t="shared" si="0"/>
        <v>194.83333333333334</v>
      </c>
      <c r="K13" s="52">
        <f t="shared" si="1"/>
        <v>1169</v>
      </c>
      <c r="L13" s="67"/>
      <c r="M13" s="33"/>
      <c r="N13" s="33"/>
      <c r="O13" s="33"/>
      <c r="P13" s="33"/>
      <c r="Q13" s="33"/>
      <c r="R13" s="55">
        <f t="shared" si="2"/>
        <v>194.83333333333334</v>
      </c>
      <c r="S13" s="32">
        <f t="shared" si="3"/>
        <v>1169</v>
      </c>
      <c r="T13" s="69"/>
      <c r="U13" s="36" t="s">
        <v>110</v>
      </c>
      <c r="V13" s="36" t="s">
        <v>35</v>
      </c>
      <c r="W13" s="36" t="s">
        <v>36</v>
      </c>
      <c r="X13" s="36">
        <v>2</v>
      </c>
    </row>
    <row r="14" spans="1:24" ht="14.25" customHeight="1">
      <c r="A14" s="57">
        <v>5</v>
      </c>
      <c r="B14" s="49" t="s">
        <v>94</v>
      </c>
      <c r="C14" s="46" t="s">
        <v>49</v>
      </c>
      <c r="D14" s="64">
        <v>182</v>
      </c>
      <c r="E14" s="65">
        <v>189</v>
      </c>
      <c r="F14" s="64">
        <v>200</v>
      </c>
      <c r="G14" s="65">
        <v>182</v>
      </c>
      <c r="H14" s="64">
        <v>173</v>
      </c>
      <c r="I14" s="65">
        <v>168</v>
      </c>
      <c r="J14" s="68">
        <f t="shared" si="0"/>
        <v>182.33333333333334</v>
      </c>
      <c r="K14" s="52">
        <f t="shared" si="1"/>
        <v>1094</v>
      </c>
      <c r="L14" s="67"/>
      <c r="M14" s="33"/>
      <c r="N14" s="33"/>
      <c r="O14" s="33"/>
      <c r="P14" s="33"/>
      <c r="Q14" s="33"/>
      <c r="R14" s="55">
        <f t="shared" si="2"/>
        <v>182.33333333333334</v>
      </c>
      <c r="S14" s="32">
        <f t="shared" si="3"/>
        <v>1094</v>
      </c>
      <c r="T14" s="70"/>
      <c r="U14" s="36" t="s">
        <v>110</v>
      </c>
      <c r="V14" s="36" t="s">
        <v>35</v>
      </c>
      <c r="W14" s="36" t="s">
        <v>36</v>
      </c>
      <c r="X14" s="36">
        <v>2</v>
      </c>
    </row>
    <row r="15" spans="1:24" ht="14.25" customHeight="1">
      <c r="A15" s="57">
        <v>6</v>
      </c>
      <c r="B15" s="49" t="s">
        <v>102</v>
      </c>
      <c r="C15" s="46" t="s">
        <v>51</v>
      </c>
      <c r="D15" s="64">
        <v>229</v>
      </c>
      <c r="E15" s="65">
        <v>190</v>
      </c>
      <c r="F15" s="64">
        <v>189</v>
      </c>
      <c r="G15" s="65">
        <v>215</v>
      </c>
      <c r="H15" s="64">
        <v>156</v>
      </c>
      <c r="I15" s="65">
        <v>170</v>
      </c>
      <c r="J15" s="68">
        <f t="shared" si="0"/>
        <v>191.5</v>
      </c>
      <c r="K15" s="52">
        <f t="shared" si="1"/>
        <v>1149</v>
      </c>
      <c r="L15" s="67"/>
      <c r="M15" s="33"/>
      <c r="N15" s="33"/>
      <c r="O15" s="33"/>
      <c r="P15" s="33"/>
      <c r="Q15" s="33"/>
      <c r="R15" s="55">
        <f t="shared" si="2"/>
        <v>191.5</v>
      </c>
      <c r="S15" s="32">
        <f t="shared" si="3"/>
        <v>1149</v>
      </c>
      <c r="T15" s="69"/>
      <c r="U15" s="36" t="s">
        <v>110</v>
      </c>
      <c r="V15" s="36" t="s">
        <v>35</v>
      </c>
      <c r="W15" s="36" t="s">
        <v>36</v>
      </c>
      <c r="X15" s="36">
        <v>2</v>
      </c>
    </row>
    <row r="16" spans="1:24" ht="14.25" customHeight="1">
      <c r="A16" s="56">
        <v>7</v>
      </c>
      <c r="B16" s="49" t="s">
        <v>95</v>
      </c>
      <c r="C16" s="46" t="s">
        <v>73</v>
      </c>
      <c r="D16" s="64">
        <v>236</v>
      </c>
      <c r="E16" s="65">
        <v>169</v>
      </c>
      <c r="F16" s="64">
        <v>163</v>
      </c>
      <c r="G16" s="65">
        <v>186</v>
      </c>
      <c r="H16" s="64">
        <v>183</v>
      </c>
      <c r="I16" s="65">
        <v>214</v>
      </c>
      <c r="J16" s="68">
        <f t="shared" si="0"/>
        <v>191.83333333333334</v>
      </c>
      <c r="K16" s="52">
        <f t="shared" si="1"/>
        <v>1151</v>
      </c>
      <c r="L16" s="67"/>
      <c r="M16" s="33"/>
      <c r="N16" s="33"/>
      <c r="O16" s="33"/>
      <c r="P16" s="33"/>
      <c r="Q16" s="33"/>
      <c r="R16" s="55">
        <f t="shared" si="2"/>
        <v>191.83333333333334</v>
      </c>
      <c r="S16" s="32">
        <f t="shared" si="3"/>
        <v>1151</v>
      </c>
      <c r="T16" s="69"/>
      <c r="U16" s="36" t="s">
        <v>110</v>
      </c>
      <c r="V16" s="36" t="s">
        <v>35</v>
      </c>
      <c r="W16" s="36" t="s">
        <v>36</v>
      </c>
      <c r="X16" s="36">
        <v>2</v>
      </c>
    </row>
    <row r="17" spans="1:24" ht="14.25" customHeight="1">
      <c r="A17" s="57">
        <v>8</v>
      </c>
      <c r="B17" s="49" t="s">
        <v>112</v>
      </c>
      <c r="C17" s="46" t="s">
        <v>91</v>
      </c>
      <c r="D17" s="64">
        <v>195</v>
      </c>
      <c r="E17" s="65">
        <v>140</v>
      </c>
      <c r="F17" s="64">
        <v>148</v>
      </c>
      <c r="G17" s="65">
        <v>211</v>
      </c>
      <c r="H17" s="64">
        <v>173</v>
      </c>
      <c r="I17" s="65">
        <v>200</v>
      </c>
      <c r="J17" s="68">
        <f t="shared" si="0"/>
        <v>177.83333333333334</v>
      </c>
      <c r="K17" s="52">
        <f t="shared" si="1"/>
        <v>1067</v>
      </c>
      <c r="L17" s="67"/>
      <c r="M17" s="33"/>
      <c r="N17" s="33"/>
      <c r="O17" s="33"/>
      <c r="P17" s="33"/>
      <c r="Q17" s="33"/>
      <c r="R17" s="55">
        <f t="shared" si="2"/>
        <v>177.83333333333334</v>
      </c>
      <c r="S17" s="32">
        <f t="shared" si="3"/>
        <v>1067</v>
      </c>
      <c r="T17" s="69"/>
      <c r="U17" s="36" t="s">
        <v>110</v>
      </c>
      <c r="V17" s="36" t="s">
        <v>35</v>
      </c>
      <c r="W17" s="36" t="s">
        <v>36</v>
      </c>
      <c r="X17" s="36">
        <v>2</v>
      </c>
    </row>
    <row r="18" spans="1:24" ht="14.25" customHeight="1">
      <c r="A18" s="57">
        <v>9</v>
      </c>
      <c r="B18" s="49" t="s">
        <v>88</v>
      </c>
      <c r="C18" s="46" t="s">
        <v>63</v>
      </c>
      <c r="D18" s="64">
        <v>195</v>
      </c>
      <c r="E18" s="65">
        <v>225</v>
      </c>
      <c r="F18" s="64">
        <v>192</v>
      </c>
      <c r="G18" s="65">
        <v>201</v>
      </c>
      <c r="H18" s="64">
        <v>211</v>
      </c>
      <c r="I18" s="65">
        <v>169</v>
      </c>
      <c r="J18" s="68">
        <f t="shared" si="0"/>
        <v>198.83333333333334</v>
      </c>
      <c r="K18" s="52">
        <f t="shared" si="1"/>
        <v>1193</v>
      </c>
      <c r="L18" s="67"/>
      <c r="M18" s="33"/>
      <c r="N18" s="33"/>
      <c r="O18" s="33"/>
      <c r="P18" s="33"/>
      <c r="Q18" s="33"/>
      <c r="R18" s="55">
        <f t="shared" si="2"/>
        <v>198.83333333333334</v>
      </c>
      <c r="S18" s="32">
        <f t="shared" si="3"/>
        <v>1193</v>
      </c>
      <c r="T18" s="69"/>
      <c r="U18" s="36" t="s">
        <v>110</v>
      </c>
      <c r="V18" s="36" t="s">
        <v>35</v>
      </c>
      <c r="W18" s="36" t="s">
        <v>36</v>
      </c>
      <c r="X18" s="36">
        <v>2</v>
      </c>
    </row>
    <row r="19" spans="1:24" ht="14.25" customHeight="1">
      <c r="A19" s="56">
        <v>10</v>
      </c>
      <c r="B19" s="51" t="s">
        <v>100</v>
      </c>
      <c r="C19" s="47" t="s">
        <v>101</v>
      </c>
      <c r="D19" s="64">
        <v>171</v>
      </c>
      <c r="E19" s="65">
        <v>200</v>
      </c>
      <c r="F19" s="64">
        <v>192</v>
      </c>
      <c r="G19" s="65">
        <v>184</v>
      </c>
      <c r="H19" s="64">
        <v>166</v>
      </c>
      <c r="I19" s="65">
        <v>247</v>
      </c>
      <c r="J19" s="68">
        <f t="shared" si="0"/>
        <v>193.33333333333334</v>
      </c>
      <c r="K19" s="52">
        <f t="shared" si="1"/>
        <v>1160</v>
      </c>
      <c r="L19" s="67"/>
      <c r="M19" s="33"/>
      <c r="N19" s="33"/>
      <c r="O19" s="33"/>
      <c r="P19" s="33"/>
      <c r="Q19" s="33"/>
      <c r="R19" s="55">
        <f t="shared" si="2"/>
        <v>193.33333333333334</v>
      </c>
      <c r="S19" s="32">
        <f t="shared" si="3"/>
        <v>1160</v>
      </c>
      <c r="T19" s="69"/>
      <c r="U19" s="36" t="s">
        <v>110</v>
      </c>
      <c r="V19" s="36" t="s">
        <v>35</v>
      </c>
      <c r="W19" s="36" t="s">
        <v>36</v>
      </c>
      <c r="X19" s="36">
        <v>2</v>
      </c>
    </row>
    <row r="20" spans="1:24" ht="14.25" customHeight="1">
      <c r="A20" s="57">
        <v>11</v>
      </c>
      <c r="B20" s="49" t="s">
        <v>98</v>
      </c>
      <c r="C20" s="46" t="s">
        <v>49</v>
      </c>
      <c r="D20" s="64">
        <v>150</v>
      </c>
      <c r="E20" s="65">
        <v>201</v>
      </c>
      <c r="F20" s="64">
        <v>141</v>
      </c>
      <c r="G20" s="65">
        <v>153</v>
      </c>
      <c r="H20" s="64">
        <v>169</v>
      </c>
      <c r="I20" s="65">
        <v>159</v>
      </c>
      <c r="J20" s="68">
        <f t="shared" si="0"/>
        <v>162.16666666666666</v>
      </c>
      <c r="K20" s="52">
        <f t="shared" si="1"/>
        <v>973</v>
      </c>
      <c r="L20" s="67"/>
      <c r="M20" s="33"/>
      <c r="N20" s="33"/>
      <c r="O20" s="33"/>
      <c r="P20" s="33"/>
      <c r="Q20" s="33"/>
      <c r="R20" s="55">
        <f t="shared" si="2"/>
        <v>162.16666666666666</v>
      </c>
      <c r="S20" s="32">
        <f t="shared" si="3"/>
        <v>973</v>
      </c>
      <c r="T20" s="70"/>
      <c r="U20" s="36" t="s">
        <v>110</v>
      </c>
      <c r="V20" s="36" t="s">
        <v>35</v>
      </c>
      <c r="W20" s="36" t="s">
        <v>36</v>
      </c>
      <c r="X20" s="36">
        <v>2</v>
      </c>
    </row>
    <row r="21" spans="1:24" ht="14.25" customHeight="1">
      <c r="A21" s="57">
        <v>12</v>
      </c>
      <c r="B21" s="49" t="s">
        <v>96</v>
      </c>
      <c r="C21" s="46" t="s">
        <v>51</v>
      </c>
      <c r="D21" s="64">
        <v>177</v>
      </c>
      <c r="E21" s="65">
        <v>161</v>
      </c>
      <c r="F21" s="64">
        <v>168</v>
      </c>
      <c r="G21" s="65">
        <v>162</v>
      </c>
      <c r="H21" s="64">
        <v>185</v>
      </c>
      <c r="I21" s="65">
        <v>193</v>
      </c>
      <c r="J21" s="68">
        <f t="shared" si="0"/>
        <v>174.33333333333334</v>
      </c>
      <c r="K21" s="52">
        <f t="shared" si="1"/>
        <v>1046</v>
      </c>
      <c r="L21" s="67"/>
      <c r="M21" s="33"/>
      <c r="N21" s="33"/>
      <c r="O21" s="33"/>
      <c r="P21" s="33"/>
      <c r="Q21" s="33"/>
      <c r="R21" s="55">
        <f t="shared" si="2"/>
        <v>174.33333333333334</v>
      </c>
      <c r="S21" s="32">
        <f t="shared" si="3"/>
        <v>1046</v>
      </c>
      <c r="T21" s="69"/>
      <c r="U21" s="36" t="s">
        <v>110</v>
      </c>
      <c r="V21" s="36" t="s">
        <v>35</v>
      </c>
      <c r="W21" s="36" t="s">
        <v>36</v>
      </c>
      <c r="X21" s="36">
        <v>2</v>
      </c>
    </row>
    <row r="22" spans="1:24" ht="14.25" customHeight="1">
      <c r="A22" s="56">
        <v>13</v>
      </c>
      <c r="B22" s="49" t="s">
        <v>111</v>
      </c>
      <c r="C22" s="46" t="s">
        <v>49</v>
      </c>
      <c r="D22" s="64">
        <v>127</v>
      </c>
      <c r="E22" s="65">
        <v>179</v>
      </c>
      <c r="F22" s="64">
        <v>122</v>
      </c>
      <c r="G22" s="65">
        <v>136</v>
      </c>
      <c r="H22" s="64">
        <v>159</v>
      </c>
      <c r="I22" s="65">
        <v>166</v>
      </c>
      <c r="J22" s="68">
        <f t="shared" si="0"/>
        <v>148.16666666666666</v>
      </c>
      <c r="K22" s="52">
        <f t="shared" si="1"/>
        <v>889</v>
      </c>
      <c r="L22" s="67"/>
      <c r="M22" s="33"/>
      <c r="N22" s="33"/>
      <c r="O22" s="33"/>
      <c r="P22" s="33"/>
      <c r="Q22" s="33"/>
      <c r="R22" s="55">
        <f t="shared" si="2"/>
        <v>148.16666666666666</v>
      </c>
      <c r="S22" s="32">
        <f t="shared" si="3"/>
        <v>889</v>
      </c>
      <c r="T22" s="70"/>
      <c r="U22" s="36"/>
      <c r="V22" s="36" t="s">
        <v>35</v>
      </c>
      <c r="W22" s="36" t="s">
        <v>36</v>
      </c>
      <c r="X22" s="36">
        <v>2</v>
      </c>
    </row>
    <row r="23" spans="1:24" ht="14.25" customHeight="1">
      <c r="A23" s="57">
        <v>14</v>
      </c>
      <c r="B23" s="49" t="s">
        <v>103</v>
      </c>
      <c r="C23" s="46" t="s">
        <v>104</v>
      </c>
      <c r="D23" s="64">
        <v>160</v>
      </c>
      <c r="E23" s="65">
        <v>149</v>
      </c>
      <c r="F23" s="64">
        <v>199</v>
      </c>
      <c r="G23" s="65">
        <v>188</v>
      </c>
      <c r="H23" s="64">
        <v>192</v>
      </c>
      <c r="I23" s="65">
        <v>175</v>
      </c>
      <c r="J23" s="68">
        <f t="shared" si="0"/>
        <v>177.16666666666666</v>
      </c>
      <c r="K23" s="52">
        <f t="shared" si="1"/>
        <v>1063</v>
      </c>
      <c r="L23" s="67"/>
      <c r="M23" s="33"/>
      <c r="N23" s="33"/>
      <c r="O23" s="33"/>
      <c r="P23" s="33"/>
      <c r="Q23" s="33"/>
      <c r="R23" s="55">
        <f t="shared" si="2"/>
        <v>177.16666666666666</v>
      </c>
      <c r="S23" s="32">
        <f t="shared" si="3"/>
        <v>1063</v>
      </c>
      <c r="T23" s="69"/>
      <c r="U23" s="36" t="s">
        <v>110</v>
      </c>
      <c r="V23" s="36" t="s">
        <v>35</v>
      </c>
      <c r="W23" s="36"/>
      <c r="X23" s="36">
        <v>2</v>
      </c>
    </row>
    <row r="24" spans="1:24" ht="14.25" customHeight="1">
      <c r="A24" s="57">
        <v>15</v>
      </c>
      <c r="B24" s="49" t="s">
        <v>105</v>
      </c>
      <c r="C24" s="46" t="s">
        <v>104</v>
      </c>
      <c r="D24" s="64">
        <v>160</v>
      </c>
      <c r="E24" s="65">
        <v>147</v>
      </c>
      <c r="F24" s="64">
        <v>148</v>
      </c>
      <c r="G24" s="65">
        <v>117</v>
      </c>
      <c r="H24" s="64">
        <v>188</v>
      </c>
      <c r="I24" s="65">
        <v>163</v>
      </c>
      <c r="J24" s="68">
        <f t="shared" si="0"/>
        <v>153.83333333333334</v>
      </c>
      <c r="K24" s="52">
        <f t="shared" si="1"/>
        <v>923</v>
      </c>
      <c r="L24" s="67"/>
      <c r="M24" s="33"/>
      <c r="N24" s="33"/>
      <c r="O24" s="33"/>
      <c r="P24" s="33"/>
      <c r="Q24" s="33"/>
      <c r="R24" s="55">
        <f t="shared" si="2"/>
        <v>153.83333333333334</v>
      </c>
      <c r="S24" s="32">
        <f t="shared" si="3"/>
        <v>923</v>
      </c>
      <c r="T24" s="70"/>
      <c r="U24" s="36" t="s">
        <v>110</v>
      </c>
      <c r="V24" s="36" t="s">
        <v>35</v>
      </c>
      <c r="W24" s="36"/>
      <c r="X24" s="36">
        <v>2</v>
      </c>
    </row>
    <row r="25" spans="1:24" ht="14.25" customHeight="1">
      <c r="A25" s="56">
        <v>16</v>
      </c>
      <c r="B25" s="49" t="s">
        <v>107</v>
      </c>
      <c r="C25" s="46" t="s">
        <v>104</v>
      </c>
      <c r="D25" s="64">
        <v>203</v>
      </c>
      <c r="E25" s="65">
        <v>181</v>
      </c>
      <c r="F25" s="64">
        <v>194</v>
      </c>
      <c r="G25" s="65">
        <v>141</v>
      </c>
      <c r="H25" s="64">
        <v>181</v>
      </c>
      <c r="I25" s="65">
        <v>161</v>
      </c>
      <c r="J25" s="68">
        <f t="shared" si="0"/>
        <v>176.83333333333334</v>
      </c>
      <c r="K25" s="52">
        <f t="shared" si="1"/>
        <v>1061</v>
      </c>
      <c r="L25" s="67"/>
      <c r="M25" s="33"/>
      <c r="N25" s="33"/>
      <c r="O25" s="33"/>
      <c r="P25" s="33"/>
      <c r="Q25" s="33"/>
      <c r="R25" s="55">
        <f t="shared" si="2"/>
        <v>176.83333333333334</v>
      </c>
      <c r="S25" s="32">
        <f t="shared" si="3"/>
        <v>1061</v>
      </c>
      <c r="T25" s="69"/>
      <c r="U25" s="36" t="s">
        <v>110</v>
      </c>
      <c r="V25" s="36" t="s">
        <v>35</v>
      </c>
      <c r="W25" s="36"/>
      <c r="X25" s="36">
        <v>2</v>
      </c>
    </row>
    <row r="26" spans="1:24" ht="14.25" customHeight="1">
      <c r="A26" s="57">
        <v>17</v>
      </c>
      <c r="B26" s="49" t="s">
        <v>106</v>
      </c>
      <c r="C26" s="46" t="s">
        <v>78</v>
      </c>
      <c r="D26" s="64">
        <v>192</v>
      </c>
      <c r="E26" s="65">
        <v>161</v>
      </c>
      <c r="F26" s="64">
        <v>127</v>
      </c>
      <c r="G26" s="65">
        <v>212</v>
      </c>
      <c r="H26" s="64">
        <v>217</v>
      </c>
      <c r="I26" s="65">
        <v>163</v>
      </c>
      <c r="J26" s="68">
        <f t="shared" si="0"/>
        <v>178.66666666666666</v>
      </c>
      <c r="K26" s="52">
        <f t="shared" si="1"/>
        <v>1072</v>
      </c>
      <c r="L26" s="67"/>
      <c r="M26" s="33"/>
      <c r="N26" s="33"/>
      <c r="O26" s="33"/>
      <c r="P26" s="33"/>
      <c r="Q26" s="33"/>
      <c r="R26" s="55">
        <f t="shared" si="2"/>
        <v>178.66666666666666</v>
      </c>
      <c r="S26" s="32">
        <f t="shared" si="3"/>
        <v>1072</v>
      </c>
      <c r="T26" s="69"/>
      <c r="U26" s="36" t="s">
        <v>110</v>
      </c>
      <c r="V26" s="36" t="s">
        <v>35</v>
      </c>
      <c r="W26" s="36"/>
      <c r="X26" s="36">
        <v>2</v>
      </c>
    </row>
    <row r="27" spans="1:24" ht="14.25" customHeight="1">
      <c r="A27" s="57">
        <v>18</v>
      </c>
      <c r="B27" s="49" t="s">
        <v>99</v>
      </c>
      <c r="C27" s="46" t="s">
        <v>49</v>
      </c>
      <c r="D27" s="64">
        <v>134</v>
      </c>
      <c r="E27" s="65">
        <v>126</v>
      </c>
      <c r="F27" s="64">
        <v>193</v>
      </c>
      <c r="G27" s="65">
        <v>121</v>
      </c>
      <c r="H27" s="64">
        <v>161</v>
      </c>
      <c r="I27" s="65">
        <v>162</v>
      </c>
      <c r="J27" s="68">
        <f t="shared" si="0"/>
        <v>149.5</v>
      </c>
      <c r="K27" s="52">
        <f t="shared" si="1"/>
        <v>897</v>
      </c>
      <c r="L27" s="67"/>
      <c r="M27" s="33"/>
      <c r="N27" s="33"/>
      <c r="O27" s="33"/>
      <c r="P27" s="33"/>
      <c r="Q27" s="33"/>
      <c r="R27" s="55">
        <f t="shared" si="2"/>
        <v>149.5</v>
      </c>
      <c r="S27" s="32">
        <f t="shared" si="3"/>
        <v>897</v>
      </c>
      <c r="T27" s="69"/>
      <c r="U27" s="36"/>
      <c r="V27" s="36" t="s">
        <v>35</v>
      </c>
      <c r="W27" s="36"/>
      <c r="X27" s="36">
        <v>2</v>
      </c>
    </row>
    <row r="28" spans="1:24" ht="14.25" customHeight="1">
      <c r="A28" s="56">
        <v>19</v>
      </c>
      <c r="B28" s="49" t="s">
        <v>109</v>
      </c>
      <c r="C28" s="46" t="s">
        <v>104</v>
      </c>
      <c r="D28" s="64">
        <v>135</v>
      </c>
      <c r="E28" s="65">
        <v>171</v>
      </c>
      <c r="F28" s="64">
        <v>181</v>
      </c>
      <c r="G28" s="65">
        <v>168</v>
      </c>
      <c r="H28" s="64">
        <v>141</v>
      </c>
      <c r="I28" s="65">
        <v>162</v>
      </c>
      <c r="J28" s="68">
        <f t="shared" si="0"/>
        <v>159.66666666666666</v>
      </c>
      <c r="K28" s="52">
        <f t="shared" si="1"/>
        <v>958</v>
      </c>
      <c r="L28" s="67"/>
      <c r="M28" s="33"/>
      <c r="N28" s="33"/>
      <c r="O28" s="33"/>
      <c r="P28" s="33"/>
      <c r="Q28" s="33"/>
      <c r="R28" s="55">
        <f t="shared" si="2"/>
        <v>159.66666666666666</v>
      </c>
      <c r="S28" s="32">
        <f t="shared" si="3"/>
        <v>958</v>
      </c>
      <c r="T28" s="69"/>
      <c r="U28" s="36"/>
      <c r="V28" s="36" t="s">
        <v>35</v>
      </c>
      <c r="W28" s="36"/>
      <c r="X28" s="36">
        <v>2</v>
      </c>
    </row>
    <row r="29" spans="1:24" ht="12.75">
      <c r="A29" s="57">
        <v>20</v>
      </c>
      <c r="B29" s="49" t="s">
        <v>97</v>
      </c>
      <c r="C29" s="46" t="s">
        <v>51</v>
      </c>
      <c r="D29" s="64">
        <v>157</v>
      </c>
      <c r="E29" s="65">
        <v>150</v>
      </c>
      <c r="F29" s="64">
        <v>172</v>
      </c>
      <c r="G29" s="65">
        <v>143</v>
      </c>
      <c r="H29" s="64">
        <v>157</v>
      </c>
      <c r="I29" s="65">
        <v>223</v>
      </c>
      <c r="J29" s="68">
        <f t="shared" si="0"/>
        <v>167</v>
      </c>
      <c r="K29" s="52">
        <f t="shared" si="1"/>
        <v>1002</v>
      </c>
      <c r="L29" s="67"/>
      <c r="M29" s="33"/>
      <c r="N29" s="33"/>
      <c r="O29" s="33"/>
      <c r="P29" s="33"/>
      <c r="Q29" s="33"/>
      <c r="R29" s="55">
        <f t="shared" si="2"/>
        <v>167</v>
      </c>
      <c r="S29" s="32">
        <f t="shared" si="3"/>
        <v>1002</v>
      </c>
      <c r="T29" s="69"/>
      <c r="U29" s="36"/>
      <c r="V29" s="36" t="s">
        <v>35</v>
      </c>
      <c r="W29" s="36"/>
      <c r="X29" s="36">
        <v>2</v>
      </c>
    </row>
    <row r="30" spans="1:24" ht="12.75">
      <c r="A30" s="57">
        <v>21</v>
      </c>
      <c r="B30" s="49" t="s">
        <v>108</v>
      </c>
      <c r="C30" s="46" t="s">
        <v>78</v>
      </c>
      <c r="D30" s="64">
        <v>128</v>
      </c>
      <c r="E30" s="65">
        <v>149</v>
      </c>
      <c r="F30" s="64">
        <v>181</v>
      </c>
      <c r="G30" s="65">
        <v>210</v>
      </c>
      <c r="H30" s="64">
        <v>172</v>
      </c>
      <c r="I30" s="65">
        <v>146</v>
      </c>
      <c r="J30" s="68">
        <f t="shared" si="0"/>
        <v>164.33333333333334</v>
      </c>
      <c r="K30" s="52">
        <f t="shared" si="1"/>
        <v>986</v>
      </c>
      <c r="L30" s="67"/>
      <c r="M30" s="33"/>
      <c r="N30" s="33"/>
      <c r="O30" s="33"/>
      <c r="P30" s="33"/>
      <c r="Q30" s="33"/>
      <c r="R30" s="55">
        <f t="shared" si="2"/>
        <v>164.33333333333334</v>
      </c>
      <c r="S30" s="32">
        <f t="shared" si="3"/>
        <v>986</v>
      </c>
      <c r="T30" s="70"/>
      <c r="U30" s="36"/>
      <c r="V30" s="36" t="s">
        <v>35</v>
      </c>
      <c r="W30" s="36"/>
      <c r="X30" s="36">
        <v>2</v>
      </c>
    </row>
    <row r="31" spans="1:24" ht="15" customHeight="1">
      <c r="A31" s="56">
        <v>22</v>
      </c>
      <c r="B31" s="75" t="s">
        <v>115</v>
      </c>
      <c r="C31" s="75" t="s">
        <v>116</v>
      </c>
      <c r="D31" s="36">
        <v>175</v>
      </c>
      <c r="E31" s="36">
        <v>151</v>
      </c>
      <c r="F31" s="36">
        <v>135</v>
      </c>
      <c r="G31" s="36">
        <v>232</v>
      </c>
      <c r="H31" s="36">
        <v>163</v>
      </c>
      <c r="I31" s="36">
        <v>142</v>
      </c>
      <c r="J31" s="68">
        <f aca="true" t="shared" si="4" ref="J31:J38">AVERAGE(D31:I31)</f>
        <v>166.33333333333334</v>
      </c>
      <c r="K31" s="52">
        <f aca="true" t="shared" si="5" ref="K31:K38">SUM(D31:I31)</f>
        <v>998</v>
      </c>
      <c r="L31" s="67"/>
      <c r="M31" s="33"/>
      <c r="N31" s="33"/>
      <c r="O31" s="33"/>
      <c r="P31" s="33"/>
      <c r="Q31" s="33"/>
      <c r="R31" s="55">
        <f aca="true" t="shared" si="6" ref="R31:R38">AVERAGE(D31:I31,L31:Q31)</f>
        <v>166.33333333333334</v>
      </c>
      <c r="S31" s="32">
        <f aca="true" t="shared" si="7" ref="S31:S38">SUM(K31:Q31)</f>
        <v>998</v>
      </c>
      <c r="T31" s="36"/>
      <c r="U31" s="36"/>
      <c r="V31" s="36" t="s">
        <v>35</v>
      </c>
      <c r="W31" s="36" t="s">
        <v>36</v>
      </c>
      <c r="X31" s="36">
        <v>3</v>
      </c>
    </row>
    <row r="32" spans="1:24" ht="12.75">
      <c r="A32" s="57">
        <v>23</v>
      </c>
      <c r="B32" s="75" t="s">
        <v>111</v>
      </c>
      <c r="C32" s="75" t="s">
        <v>49</v>
      </c>
      <c r="D32" s="36">
        <v>146</v>
      </c>
      <c r="E32" s="36">
        <v>142</v>
      </c>
      <c r="F32" s="36">
        <v>146</v>
      </c>
      <c r="G32" s="36">
        <v>150</v>
      </c>
      <c r="H32" s="36">
        <v>106</v>
      </c>
      <c r="I32" s="36">
        <v>138</v>
      </c>
      <c r="J32" s="68">
        <f t="shared" si="4"/>
        <v>138</v>
      </c>
      <c r="K32" s="52">
        <f t="shared" si="5"/>
        <v>828</v>
      </c>
      <c r="L32" s="67"/>
      <c r="M32" s="33"/>
      <c r="N32" s="33"/>
      <c r="O32" s="33"/>
      <c r="P32" s="33"/>
      <c r="Q32" s="33"/>
      <c r="R32" s="55">
        <f t="shared" si="6"/>
        <v>138</v>
      </c>
      <c r="S32" s="32">
        <f t="shared" si="7"/>
        <v>828</v>
      </c>
      <c r="T32" s="36"/>
      <c r="U32" s="36"/>
      <c r="V32" s="36"/>
      <c r="W32" s="36" t="s">
        <v>36</v>
      </c>
      <c r="X32" s="36">
        <v>3</v>
      </c>
    </row>
    <row r="33" spans="1:24" ht="12.75">
      <c r="A33" s="57">
        <v>24</v>
      </c>
      <c r="B33" s="75" t="s">
        <v>100</v>
      </c>
      <c r="C33" s="75" t="s">
        <v>101</v>
      </c>
      <c r="D33" s="36">
        <v>164</v>
      </c>
      <c r="E33" s="36">
        <v>189</v>
      </c>
      <c r="F33" s="36">
        <v>170</v>
      </c>
      <c r="G33" s="36">
        <v>163</v>
      </c>
      <c r="H33" s="36">
        <v>187</v>
      </c>
      <c r="I33" s="36">
        <v>201</v>
      </c>
      <c r="J33" s="68">
        <f t="shared" si="4"/>
        <v>179</v>
      </c>
      <c r="K33" s="52">
        <f t="shared" si="5"/>
        <v>1074</v>
      </c>
      <c r="L33" s="67"/>
      <c r="M33" s="33"/>
      <c r="N33" s="33"/>
      <c r="O33" s="33"/>
      <c r="P33" s="33"/>
      <c r="Q33" s="33"/>
      <c r="R33" s="55">
        <f t="shared" si="6"/>
        <v>179</v>
      </c>
      <c r="S33" s="32">
        <f t="shared" si="7"/>
        <v>1074</v>
      </c>
      <c r="T33" s="36"/>
      <c r="U33" s="36"/>
      <c r="V33" s="36"/>
      <c r="W33" s="36" t="s">
        <v>36</v>
      </c>
      <c r="X33" s="36">
        <v>3</v>
      </c>
    </row>
    <row r="34" spans="1:24" ht="12.75">
      <c r="A34" s="56">
        <v>25</v>
      </c>
      <c r="B34" s="75" t="s">
        <v>95</v>
      </c>
      <c r="C34" s="75" t="s">
        <v>73</v>
      </c>
      <c r="D34" s="36">
        <v>202</v>
      </c>
      <c r="E34" s="36">
        <v>158</v>
      </c>
      <c r="F34" s="36">
        <v>220</v>
      </c>
      <c r="G34" s="36">
        <v>200</v>
      </c>
      <c r="H34" s="36">
        <v>165</v>
      </c>
      <c r="I34" s="36">
        <v>214</v>
      </c>
      <c r="J34" s="68">
        <f t="shared" si="4"/>
        <v>193.16666666666666</v>
      </c>
      <c r="K34" s="52">
        <f t="shared" si="5"/>
        <v>1159</v>
      </c>
      <c r="L34" s="67"/>
      <c r="M34" s="33"/>
      <c r="N34" s="33"/>
      <c r="O34" s="33"/>
      <c r="P34" s="33"/>
      <c r="Q34" s="33"/>
      <c r="R34" s="55">
        <f t="shared" si="6"/>
        <v>193.16666666666666</v>
      </c>
      <c r="S34" s="32">
        <f t="shared" si="7"/>
        <v>1159</v>
      </c>
      <c r="T34" s="36"/>
      <c r="U34" s="36"/>
      <c r="V34" s="36"/>
      <c r="W34" s="36" t="s">
        <v>36</v>
      </c>
      <c r="X34" s="36">
        <v>3</v>
      </c>
    </row>
    <row r="35" spans="1:24" ht="12.75">
      <c r="A35" s="57">
        <v>26</v>
      </c>
      <c r="B35" s="75" t="s">
        <v>143</v>
      </c>
      <c r="C35" s="75" t="s">
        <v>129</v>
      </c>
      <c r="D35" s="36">
        <v>157</v>
      </c>
      <c r="E35" s="36">
        <v>91</v>
      </c>
      <c r="F35" s="36">
        <v>188</v>
      </c>
      <c r="G35" s="36">
        <v>128</v>
      </c>
      <c r="H35" s="36">
        <v>154</v>
      </c>
      <c r="I35" s="36">
        <v>145</v>
      </c>
      <c r="J35" s="68">
        <f t="shared" si="4"/>
        <v>143.83333333333334</v>
      </c>
      <c r="K35" s="52">
        <f t="shared" si="5"/>
        <v>863</v>
      </c>
      <c r="L35" s="67"/>
      <c r="M35" s="33"/>
      <c r="N35" s="33"/>
      <c r="O35" s="33"/>
      <c r="P35" s="33"/>
      <c r="Q35" s="33"/>
      <c r="R35" s="55">
        <f t="shared" si="6"/>
        <v>143.83333333333334</v>
      </c>
      <c r="S35" s="32">
        <f t="shared" si="7"/>
        <v>863</v>
      </c>
      <c r="T35" s="36"/>
      <c r="U35" s="36"/>
      <c r="V35" s="36" t="s">
        <v>35</v>
      </c>
      <c r="W35" s="36"/>
      <c r="X35" s="36">
        <v>3</v>
      </c>
    </row>
    <row r="36" spans="1:24" ht="12.75">
      <c r="A36" s="57">
        <v>27</v>
      </c>
      <c r="B36" s="75" t="s">
        <v>144</v>
      </c>
      <c r="C36" s="75" t="s">
        <v>51</v>
      </c>
      <c r="D36" s="36">
        <v>135</v>
      </c>
      <c r="E36" s="36">
        <v>131</v>
      </c>
      <c r="F36" s="36">
        <v>103</v>
      </c>
      <c r="G36" s="36">
        <v>224</v>
      </c>
      <c r="H36" s="36">
        <v>143</v>
      </c>
      <c r="I36" s="36">
        <v>144</v>
      </c>
      <c r="J36" s="68">
        <f t="shared" si="4"/>
        <v>146.66666666666666</v>
      </c>
      <c r="K36" s="52">
        <f t="shared" si="5"/>
        <v>880</v>
      </c>
      <c r="L36" s="67"/>
      <c r="M36" s="33"/>
      <c r="N36" s="33"/>
      <c r="O36" s="33"/>
      <c r="P36" s="33"/>
      <c r="Q36" s="33"/>
      <c r="R36" s="55">
        <f t="shared" si="6"/>
        <v>146.66666666666666</v>
      </c>
      <c r="S36" s="32">
        <f t="shared" si="7"/>
        <v>880</v>
      </c>
      <c r="T36" s="36"/>
      <c r="U36" s="36"/>
      <c r="V36" s="36" t="s">
        <v>35</v>
      </c>
      <c r="W36" s="36"/>
      <c r="X36" s="36">
        <v>3</v>
      </c>
    </row>
    <row r="37" spans="1:24" ht="12.75">
      <c r="A37" s="56">
        <v>28</v>
      </c>
      <c r="B37" s="75" t="s">
        <v>145</v>
      </c>
      <c r="C37" s="75" t="s">
        <v>51</v>
      </c>
      <c r="D37" s="36">
        <v>169</v>
      </c>
      <c r="E37" s="36">
        <v>193</v>
      </c>
      <c r="F37" s="36">
        <v>202</v>
      </c>
      <c r="G37" s="36">
        <v>190</v>
      </c>
      <c r="H37" s="36">
        <v>145</v>
      </c>
      <c r="I37" s="36">
        <v>173</v>
      </c>
      <c r="J37" s="68">
        <f t="shared" si="4"/>
        <v>178.66666666666666</v>
      </c>
      <c r="K37" s="52">
        <f t="shared" si="5"/>
        <v>1072</v>
      </c>
      <c r="L37" s="67"/>
      <c r="M37" s="33"/>
      <c r="N37" s="33"/>
      <c r="O37" s="33"/>
      <c r="P37" s="33"/>
      <c r="Q37" s="33"/>
      <c r="R37" s="55">
        <f t="shared" si="6"/>
        <v>178.66666666666666</v>
      </c>
      <c r="S37" s="32">
        <f t="shared" si="7"/>
        <v>1072</v>
      </c>
      <c r="T37" s="36"/>
      <c r="U37" s="36"/>
      <c r="V37" s="36" t="s">
        <v>35</v>
      </c>
      <c r="W37" s="36"/>
      <c r="X37" s="36">
        <v>3</v>
      </c>
    </row>
    <row r="38" spans="1:24" ht="12.75">
      <c r="A38" s="57">
        <v>29</v>
      </c>
      <c r="B38" s="75" t="s">
        <v>146</v>
      </c>
      <c r="C38" s="75" t="s">
        <v>51</v>
      </c>
      <c r="D38" s="36">
        <v>158</v>
      </c>
      <c r="E38" s="36">
        <v>150</v>
      </c>
      <c r="F38" s="36">
        <v>150</v>
      </c>
      <c r="G38" s="36">
        <v>153</v>
      </c>
      <c r="H38" s="36">
        <v>172</v>
      </c>
      <c r="I38" s="36">
        <v>144</v>
      </c>
      <c r="J38" s="68">
        <f t="shared" si="4"/>
        <v>154.5</v>
      </c>
      <c r="K38" s="52">
        <f t="shared" si="5"/>
        <v>927</v>
      </c>
      <c r="L38" s="67"/>
      <c r="M38" s="33"/>
      <c r="N38" s="33"/>
      <c r="O38" s="33"/>
      <c r="P38" s="33"/>
      <c r="Q38" s="33"/>
      <c r="R38" s="55">
        <f t="shared" si="6"/>
        <v>154.5</v>
      </c>
      <c r="S38" s="32">
        <f t="shared" si="7"/>
        <v>927</v>
      </c>
      <c r="T38" s="36"/>
      <c r="U38" s="36"/>
      <c r="V38" s="36" t="s">
        <v>35</v>
      </c>
      <c r="W38" s="36"/>
      <c r="X38" s="36">
        <v>3</v>
      </c>
    </row>
    <row r="39" spans="1:24" ht="15" customHeight="1">
      <c r="A39" s="57">
        <v>30</v>
      </c>
      <c r="B39" s="75" t="s">
        <v>89</v>
      </c>
      <c r="C39" s="75" t="s">
        <v>63</v>
      </c>
      <c r="D39" s="36">
        <v>201</v>
      </c>
      <c r="E39" s="36">
        <v>182</v>
      </c>
      <c r="F39" s="36">
        <v>169</v>
      </c>
      <c r="G39" s="36">
        <v>188</v>
      </c>
      <c r="H39" s="36">
        <v>177</v>
      </c>
      <c r="I39" s="36">
        <v>136</v>
      </c>
      <c r="J39" s="68">
        <f aca="true" t="shared" si="8" ref="J39:J48">AVERAGE(D39:I39)</f>
        <v>175.5</v>
      </c>
      <c r="K39" s="52">
        <f aca="true" t="shared" si="9" ref="K39:K48">SUM(D39:I39)</f>
        <v>1053</v>
      </c>
      <c r="L39" s="67"/>
      <c r="M39" s="33"/>
      <c r="N39" s="33"/>
      <c r="O39" s="33"/>
      <c r="P39" s="33"/>
      <c r="Q39" s="33"/>
      <c r="R39" s="55">
        <f aca="true" t="shared" si="10" ref="R39:R48">AVERAGE(D39:I39,L39:Q39)</f>
        <v>175.5</v>
      </c>
      <c r="S39" s="32">
        <f aca="true" t="shared" si="11" ref="S39:S48">SUM(K39:Q39)</f>
        <v>1053</v>
      </c>
      <c r="T39" s="36"/>
      <c r="U39" s="36"/>
      <c r="V39" s="36"/>
      <c r="W39" s="36" t="s">
        <v>36</v>
      </c>
      <c r="X39" s="36"/>
    </row>
    <row r="40" spans="1:24" ht="12.75">
      <c r="A40" s="56">
        <v>31</v>
      </c>
      <c r="B40" s="75" t="s">
        <v>112</v>
      </c>
      <c r="C40" s="75" t="s">
        <v>91</v>
      </c>
      <c r="D40" s="36">
        <v>219</v>
      </c>
      <c r="E40" s="36">
        <v>141</v>
      </c>
      <c r="F40" s="36">
        <v>189</v>
      </c>
      <c r="G40" s="36">
        <v>158</v>
      </c>
      <c r="H40" s="36">
        <v>170</v>
      </c>
      <c r="I40" s="36">
        <v>180</v>
      </c>
      <c r="J40" s="68">
        <f t="shared" si="8"/>
        <v>176.16666666666666</v>
      </c>
      <c r="K40" s="52">
        <f t="shared" si="9"/>
        <v>1057</v>
      </c>
      <c r="L40" s="67"/>
      <c r="M40" s="33"/>
      <c r="N40" s="33"/>
      <c r="O40" s="33"/>
      <c r="P40" s="33"/>
      <c r="Q40" s="33"/>
      <c r="R40" s="55">
        <f t="shared" si="10"/>
        <v>176.16666666666666</v>
      </c>
      <c r="S40" s="32">
        <f t="shared" si="11"/>
        <v>1057</v>
      </c>
      <c r="T40" s="36"/>
      <c r="U40" s="36"/>
      <c r="V40" s="36"/>
      <c r="W40" s="36" t="s">
        <v>36</v>
      </c>
      <c r="X40" s="36"/>
    </row>
    <row r="41" spans="1:24" ht="12.75">
      <c r="A41" s="57">
        <v>32</v>
      </c>
      <c r="B41" s="75" t="s">
        <v>94</v>
      </c>
      <c r="C41" s="75" t="s">
        <v>49</v>
      </c>
      <c r="D41" s="36">
        <v>169</v>
      </c>
      <c r="E41" s="36">
        <v>163</v>
      </c>
      <c r="F41" s="36">
        <v>161</v>
      </c>
      <c r="G41" s="36">
        <v>161</v>
      </c>
      <c r="H41" s="36">
        <v>191</v>
      </c>
      <c r="I41" s="36">
        <v>201</v>
      </c>
      <c r="J41" s="68">
        <f t="shared" si="8"/>
        <v>174.33333333333334</v>
      </c>
      <c r="K41" s="52">
        <f t="shared" si="9"/>
        <v>1046</v>
      </c>
      <c r="L41" s="67"/>
      <c r="M41" s="33"/>
      <c r="N41" s="33"/>
      <c r="O41" s="33"/>
      <c r="P41" s="33"/>
      <c r="Q41" s="33"/>
      <c r="R41" s="55">
        <f t="shared" si="10"/>
        <v>174.33333333333334</v>
      </c>
      <c r="S41" s="32">
        <f t="shared" si="11"/>
        <v>1046</v>
      </c>
      <c r="T41" s="36"/>
      <c r="U41" s="36"/>
      <c r="V41" s="36"/>
      <c r="W41" s="36" t="s">
        <v>36</v>
      </c>
      <c r="X41" s="36"/>
    </row>
    <row r="42" spans="1:24" ht="12.75">
      <c r="A42" s="57">
        <v>33</v>
      </c>
      <c r="B42" s="75" t="s">
        <v>96</v>
      </c>
      <c r="C42" s="75" t="s">
        <v>51</v>
      </c>
      <c r="D42" s="36">
        <v>145</v>
      </c>
      <c r="E42" s="36">
        <v>155</v>
      </c>
      <c r="F42" s="36">
        <v>170</v>
      </c>
      <c r="G42" s="36">
        <v>173</v>
      </c>
      <c r="H42" s="36">
        <v>167</v>
      </c>
      <c r="I42" s="36">
        <v>155</v>
      </c>
      <c r="J42" s="68">
        <f t="shared" si="8"/>
        <v>160.83333333333334</v>
      </c>
      <c r="K42" s="52">
        <f t="shared" si="9"/>
        <v>965</v>
      </c>
      <c r="L42" s="67"/>
      <c r="M42" s="33"/>
      <c r="N42" s="33"/>
      <c r="O42" s="33"/>
      <c r="P42" s="33"/>
      <c r="Q42" s="33"/>
      <c r="R42" s="55">
        <f t="shared" si="10"/>
        <v>160.83333333333334</v>
      </c>
      <c r="S42" s="32">
        <f t="shared" si="11"/>
        <v>965</v>
      </c>
      <c r="T42" s="36"/>
      <c r="U42" s="36"/>
      <c r="V42" s="36"/>
      <c r="W42" s="36" t="s">
        <v>36</v>
      </c>
      <c r="X42" s="36"/>
    </row>
    <row r="43" spans="1:24" ht="12.75">
      <c r="A43" s="56">
        <v>34</v>
      </c>
      <c r="B43" s="75" t="s">
        <v>115</v>
      </c>
      <c r="C43" s="75" t="s">
        <v>116</v>
      </c>
      <c r="D43" s="36">
        <v>178</v>
      </c>
      <c r="E43" s="36">
        <v>143</v>
      </c>
      <c r="F43" s="36">
        <v>177</v>
      </c>
      <c r="G43" s="36">
        <v>162</v>
      </c>
      <c r="H43" s="36">
        <v>147</v>
      </c>
      <c r="I43" s="36">
        <v>183</v>
      </c>
      <c r="J43" s="68">
        <f t="shared" si="8"/>
        <v>165</v>
      </c>
      <c r="K43" s="52">
        <f t="shared" si="9"/>
        <v>990</v>
      </c>
      <c r="L43" s="67"/>
      <c r="M43" s="33"/>
      <c r="N43" s="33"/>
      <c r="O43" s="33"/>
      <c r="P43" s="33"/>
      <c r="Q43" s="33"/>
      <c r="R43" s="55">
        <f t="shared" si="10"/>
        <v>165</v>
      </c>
      <c r="S43" s="32">
        <f t="shared" si="11"/>
        <v>990</v>
      </c>
      <c r="T43" s="36"/>
      <c r="U43" s="36"/>
      <c r="V43" s="36"/>
      <c r="W43" s="36" t="s">
        <v>36</v>
      </c>
      <c r="X43" s="36"/>
    </row>
    <row r="44" spans="1:24" ht="12.75">
      <c r="A44" s="57">
        <v>35</v>
      </c>
      <c r="B44" s="75" t="s">
        <v>111</v>
      </c>
      <c r="C44" s="75" t="s">
        <v>49</v>
      </c>
      <c r="D44" s="36">
        <v>165</v>
      </c>
      <c r="E44" s="36">
        <v>195</v>
      </c>
      <c r="F44" s="36">
        <v>180</v>
      </c>
      <c r="G44" s="36">
        <v>156</v>
      </c>
      <c r="H44" s="36">
        <v>186</v>
      </c>
      <c r="I44" s="36">
        <v>136</v>
      </c>
      <c r="J44" s="68">
        <f t="shared" si="8"/>
        <v>169.66666666666666</v>
      </c>
      <c r="K44" s="52">
        <f t="shared" si="9"/>
        <v>1018</v>
      </c>
      <c r="L44" s="67"/>
      <c r="M44" s="33"/>
      <c r="N44" s="33"/>
      <c r="O44" s="33"/>
      <c r="P44" s="33"/>
      <c r="Q44" s="33"/>
      <c r="R44" s="55">
        <f t="shared" si="10"/>
        <v>169.66666666666666</v>
      </c>
      <c r="S44" s="32">
        <f t="shared" si="11"/>
        <v>1018</v>
      </c>
      <c r="T44" s="36"/>
      <c r="U44" s="36"/>
      <c r="V44" s="36"/>
      <c r="W44" s="36" t="s">
        <v>36</v>
      </c>
      <c r="X44" s="36"/>
    </row>
    <row r="45" spans="1:24" ht="12.75">
      <c r="A45" s="57">
        <v>36</v>
      </c>
      <c r="B45" s="75" t="s">
        <v>86</v>
      </c>
      <c r="C45" s="75" t="s">
        <v>63</v>
      </c>
      <c r="D45" s="36">
        <v>119</v>
      </c>
      <c r="E45" s="36">
        <v>189</v>
      </c>
      <c r="F45" s="36">
        <v>203</v>
      </c>
      <c r="G45" s="36">
        <v>244</v>
      </c>
      <c r="H45" s="36">
        <v>189</v>
      </c>
      <c r="I45" s="36">
        <v>176</v>
      </c>
      <c r="J45" s="68">
        <f t="shared" si="8"/>
        <v>186.66666666666666</v>
      </c>
      <c r="K45" s="52">
        <f t="shared" si="9"/>
        <v>1120</v>
      </c>
      <c r="L45" s="67"/>
      <c r="M45" s="33"/>
      <c r="N45" s="33"/>
      <c r="O45" s="33"/>
      <c r="P45" s="33"/>
      <c r="Q45" s="33"/>
      <c r="R45" s="55">
        <f t="shared" si="10"/>
        <v>186.66666666666666</v>
      </c>
      <c r="S45" s="32">
        <f t="shared" si="11"/>
        <v>1120</v>
      </c>
      <c r="T45" s="36"/>
      <c r="U45" s="36"/>
      <c r="V45" s="36"/>
      <c r="W45" s="36" t="s">
        <v>36</v>
      </c>
      <c r="X45" s="36"/>
    </row>
    <row r="46" spans="1:24" ht="12.75">
      <c r="A46" s="56">
        <v>37</v>
      </c>
      <c r="B46" s="75" t="s">
        <v>158</v>
      </c>
      <c r="C46" s="75" t="s">
        <v>51</v>
      </c>
      <c r="D46" s="36">
        <v>157</v>
      </c>
      <c r="E46" s="36">
        <v>119</v>
      </c>
      <c r="F46" s="36">
        <v>148</v>
      </c>
      <c r="G46" s="36">
        <v>160</v>
      </c>
      <c r="H46" s="36">
        <v>165</v>
      </c>
      <c r="I46" s="36">
        <v>193</v>
      </c>
      <c r="J46" s="68">
        <f t="shared" si="8"/>
        <v>157</v>
      </c>
      <c r="K46" s="52">
        <f t="shared" si="9"/>
        <v>942</v>
      </c>
      <c r="L46" s="67"/>
      <c r="M46" s="33"/>
      <c r="N46" s="33"/>
      <c r="O46" s="33"/>
      <c r="P46" s="33"/>
      <c r="Q46" s="33"/>
      <c r="R46" s="55">
        <f t="shared" si="10"/>
        <v>157</v>
      </c>
      <c r="S46" s="32">
        <f t="shared" si="11"/>
        <v>942</v>
      </c>
      <c r="T46" s="36"/>
      <c r="U46" s="36"/>
      <c r="V46" s="36" t="s">
        <v>35</v>
      </c>
      <c r="W46" s="36"/>
      <c r="X46" s="36"/>
    </row>
    <row r="47" spans="1:24" ht="12.75">
      <c r="A47" s="57">
        <v>38</v>
      </c>
      <c r="B47" s="75" t="s">
        <v>159</v>
      </c>
      <c r="C47" s="75" t="s">
        <v>149</v>
      </c>
      <c r="D47" s="36">
        <v>117</v>
      </c>
      <c r="E47" s="36">
        <v>139</v>
      </c>
      <c r="F47" s="36">
        <v>148</v>
      </c>
      <c r="G47" s="36">
        <v>121</v>
      </c>
      <c r="H47" s="36">
        <v>129</v>
      </c>
      <c r="I47" s="36">
        <v>127</v>
      </c>
      <c r="J47" s="68">
        <f t="shared" si="8"/>
        <v>130.16666666666666</v>
      </c>
      <c r="K47" s="52">
        <f t="shared" si="9"/>
        <v>781</v>
      </c>
      <c r="L47" s="67"/>
      <c r="M47" s="33"/>
      <c r="N47" s="33"/>
      <c r="O47" s="33"/>
      <c r="P47" s="33"/>
      <c r="Q47" s="33"/>
      <c r="R47" s="55">
        <f t="shared" si="10"/>
        <v>130.16666666666666</v>
      </c>
      <c r="S47" s="32">
        <f t="shared" si="11"/>
        <v>781</v>
      </c>
      <c r="T47" s="36"/>
      <c r="U47" s="36"/>
      <c r="V47" s="36" t="s">
        <v>35</v>
      </c>
      <c r="W47" s="36"/>
      <c r="X47" s="36"/>
    </row>
    <row r="48" spans="1:24" ht="12.75">
      <c r="A48" s="57">
        <v>39</v>
      </c>
      <c r="B48" s="75" t="s">
        <v>160</v>
      </c>
      <c r="C48" s="75" t="s">
        <v>149</v>
      </c>
      <c r="D48" s="36">
        <v>106</v>
      </c>
      <c r="E48" s="36">
        <v>78</v>
      </c>
      <c r="F48" s="36">
        <v>116</v>
      </c>
      <c r="G48" s="36">
        <v>124</v>
      </c>
      <c r="H48" s="36">
        <v>121</v>
      </c>
      <c r="I48" s="36">
        <v>92</v>
      </c>
      <c r="J48" s="68">
        <f t="shared" si="8"/>
        <v>106.16666666666667</v>
      </c>
      <c r="K48" s="52">
        <f t="shared" si="9"/>
        <v>637</v>
      </c>
      <c r="L48" s="67"/>
      <c r="M48" s="33"/>
      <c r="N48" s="33"/>
      <c r="O48" s="33"/>
      <c r="P48" s="33"/>
      <c r="Q48" s="33"/>
      <c r="R48" s="55">
        <f t="shared" si="10"/>
        <v>106.16666666666667</v>
      </c>
      <c r="S48" s="32">
        <f t="shared" si="11"/>
        <v>637</v>
      </c>
      <c r="T48" s="36"/>
      <c r="U48" s="36"/>
      <c r="V48" s="36" t="s">
        <v>35</v>
      </c>
      <c r="W48" s="36"/>
      <c r="X48" s="36"/>
    </row>
  </sheetData>
  <mergeCells count="3">
    <mergeCell ref="B1:O1"/>
    <mergeCell ref="B7:B9"/>
    <mergeCell ref="C7:C9"/>
  </mergeCells>
  <printOptions/>
  <pageMargins left="0.11811023622047245" right="0.1968503937007874" top="0.18" bottom="0" header="0.1968503937007874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75" workbookViewId="0" topLeftCell="A1">
      <selection activeCell="A1" sqref="A1:S25"/>
    </sheetView>
  </sheetViews>
  <sheetFormatPr defaultColWidth="9.00390625" defaultRowHeight="12.75" outlineLevelCol="1"/>
  <cols>
    <col min="1" max="1" width="7.375" style="2" customWidth="1"/>
    <col min="2" max="2" width="24.25390625" style="1" customWidth="1"/>
    <col min="3" max="3" width="27.75390625" style="1" customWidth="1"/>
    <col min="4" max="4" width="7.25390625" style="1" hidden="1" customWidth="1" outlineLevel="1"/>
    <col min="5" max="5" width="7.375" style="1" hidden="1" customWidth="1" outlineLevel="1"/>
    <col min="6" max="6" width="7.25390625" style="1" hidden="1" customWidth="1" outlineLevel="1"/>
    <col min="7" max="7" width="7.375" style="1" hidden="1" customWidth="1" outlineLevel="1"/>
    <col min="8" max="8" width="7.25390625" style="1" hidden="1" customWidth="1" outlineLevel="1"/>
    <col min="9" max="9" width="7.125" style="1" hidden="1" customWidth="1" outlineLevel="1"/>
    <col min="10" max="10" width="9.00390625" style="2" customWidth="1" collapsed="1"/>
    <col min="11" max="11" width="7.625" style="2" customWidth="1"/>
    <col min="12" max="17" width="7.375" style="2" customWidth="1" outlineLevel="1"/>
    <col min="18" max="19" width="9.125" style="2" customWidth="1"/>
    <col min="20" max="20" width="7.625" style="1" hidden="1" customWidth="1"/>
    <col min="21" max="16384" width="9.125" style="1" customWidth="1"/>
  </cols>
  <sheetData>
    <row r="1" spans="2:17" ht="18">
      <c r="B1" s="143" t="s">
        <v>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73"/>
      <c r="Q1" s="73"/>
    </row>
    <row r="2" spans="2:17" ht="20.25">
      <c r="B2" s="13"/>
      <c r="C2" s="12" t="s">
        <v>29</v>
      </c>
      <c r="D2" s="12"/>
      <c r="E2" s="12"/>
      <c r="F2" s="12"/>
      <c r="G2" s="12"/>
      <c r="H2" s="12"/>
      <c r="I2" s="12"/>
      <c r="J2" s="74"/>
      <c r="K2" s="74"/>
      <c r="L2" s="74"/>
      <c r="M2" s="73"/>
      <c r="N2" s="73"/>
      <c r="O2" s="73"/>
      <c r="P2" s="73"/>
      <c r="Q2" s="73"/>
    </row>
    <row r="3" spans="2:17" ht="18">
      <c r="B3" s="13"/>
      <c r="C3" s="22" t="s">
        <v>39</v>
      </c>
      <c r="D3" s="13"/>
      <c r="E3" s="13"/>
      <c r="F3" s="13"/>
      <c r="G3" s="13"/>
      <c r="H3" s="13"/>
      <c r="I3" s="13"/>
      <c r="J3" s="73"/>
      <c r="K3" s="73"/>
      <c r="L3" s="73"/>
      <c r="M3" s="73"/>
      <c r="N3" s="73"/>
      <c r="O3" s="73"/>
      <c r="P3" s="73"/>
      <c r="Q3" s="73"/>
    </row>
    <row r="4" spans="3:12" ht="15.75">
      <c r="C4" s="20" t="s">
        <v>43</v>
      </c>
      <c r="D4" s="20"/>
      <c r="E4" s="20"/>
      <c r="F4" s="20"/>
      <c r="G4" s="20"/>
      <c r="H4" s="20"/>
      <c r="I4" s="20"/>
      <c r="J4" s="20"/>
      <c r="K4" s="20"/>
      <c r="L4" s="20"/>
    </row>
    <row r="5" spans="3:12" ht="15.75"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</row>
    <row r="6" spans="1:19" s="4" customFormat="1" ht="7.5" thickBot="1">
      <c r="A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s="5" customFormat="1" ht="25.5">
      <c r="A7" s="6"/>
      <c r="B7" s="145" t="s">
        <v>1</v>
      </c>
      <c r="C7" s="147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20</v>
      </c>
      <c r="K7" s="7" t="s">
        <v>18</v>
      </c>
      <c r="L7" s="7" t="s">
        <v>10</v>
      </c>
      <c r="M7" s="6" t="s">
        <v>11</v>
      </c>
      <c r="N7" s="6" t="s">
        <v>12</v>
      </c>
      <c r="O7" s="7" t="s">
        <v>13</v>
      </c>
      <c r="P7" s="6" t="s">
        <v>14</v>
      </c>
      <c r="Q7" s="6" t="s">
        <v>15</v>
      </c>
      <c r="R7" s="6" t="s">
        <v>16</v>
      </c>
      <c r="S7" s="6" t="s">
        <v>9</v>
      </c>
      <c r="T7" s="6" t="s">
        <v>17</v>
      </c>
    </row>
    <row r="8" spans="1:20" s="5" customFormat="1" ht="12.75">
      <c r="A8" s="8" t="s">
        <v>0</v>
      </c>
      <c r="B8" s="146"/>
      <c r="C8" s="148"/>
      <c r="D8" s="8"/>
      <c r="E8" s="8"/>
      <c r="F8" s="8"/>
      <c r="G8" s="8"/>
      <c r="H8" s="8"/>
      <c r="I8" s="8"/>
      <c r="J8" s="8">
        <f>K8</f>
        <v>6</v>
      </c>
      <c r="K8" s="9">
        <v>6</v>
      </c>
      <c r="L8" s="9"/>
      <c r="M8" s="8"/>
      <c r="N8" s="8"/>
      <c r="O8" s="9"/>
      <c r="P8" s="8"/>
      <c r="Q8" s="8"/>
      <c r="R8" s="8" t="s">
        <v>24</v>
      </c>
      <c r="S8" s="8" t="s">
        <v>24</v>
      </c>
      <c r="T8" s="8"/>
    </row>
    <row r="9" spans="1:20" s="5" customFormat="1" ht="13.5" thickBot="1">
      <c r="A9" s="10"/>
      <c r="B9" s="146"/>
      <c r="C9" s="149"/>
      <c r="D9" s="10"/>
      <c r="E9" s="10"/>
      <c r="F9" s="10"/>
      <c r="G9" s="10"/>
      <c r="H9" s="10"/>
      <c r="I9" s="10"/>
      <c r="J9" s="10" t="s">
        <v>19</v>
      </c>
      <c r="K9" s="11" t="s">
        <v>19</v>
      </c>
      <c r="L9" s="11"/>
      <c r="M9" s="10"/>
      <c r="N9" s="10"/>
      <c r="O9" s="11"/>
      <c r="P9" s="10"/>
      <c r="Q9" s="10"/>
      <c r="R9" s="10" t="s">
        <v>19</v>
      </c>
      <c r="S9" s="10" t="s">
        <v>19</v>
      </c>
      <c r="T9" s="24"/>
    </row>
    <row r="10" spans="1:20" ht="14.25" customHeight="1">
      <c r="A10" s="23">
        <v>1</v>
      </c>
      <c r="B10" s="45" t="s">
        <v>88</v>
      </c>
      <c r="C10" s="46" t="s">
        <v>63</v>
      </c>
      <c r="D10" s="62">
        <v>195</v>
      </c>
      <c r="E10" s="63">
        <v>225</v>
      </c>
      <c r="F10" s="62">
        <v>192</v>
      </c>
      <c r="G10" s="63">
        <v>201</v>
      </c>
      <c r="H10" s="62">
        <v>211</v>
      </c>
      <c r="I10" s="63">
        <v>169</v>
      </c>
      <c r="J10" s="68">
        <f aca="true" t="shared" si="0" ref="J10:J25">AVERAGE(D10:I10)</f>
        <v>198.83333333333334</v>
      </c>
      <c r="K10" s="52">
        <f aca="true" t="shared" si="1" ref="K10:K25">SUM(D10:I10)</f>
        <v>1193</v>
      </c>
      <c r="L10" s="53">
        <v>198</v>
      </c>
      <c r="M10" s="54">
        <v>210</v>
      </c>
      <c r="N10" s="54">
        <v>192</v>
      </c>
      <c r="O10" s="54">
        <v>206</v>
      </c>
      <c r="P10" s="54">
        <v>191</v>
      </c>
      <c r="Q10" s="54">
        <v>179</v>
      </c>
      <c r="R10" s="55">
        <f aca="true" t="shared" si="2" ref="R10:R25">AVERAGE(D10:I10,L10:Q10)</f>
        <v>197.41666666666666</v>
      </c>
      <c r="S10" s="32">
        <f aca="true" t="shared" si="3" ref="S10:S25">SUM(K10:Q10)</f>
        <v>2369</v>
      </c>
      <c r="T10" s="25"/>
    </row>
    <row r="11" spans="1:20" ht="14.25" customHeight="1">
      <c r="A11" s="21">
        <v>2</v>
      </c>
      <c r="B11" s="49" t="s">
        <v>95</v>
      </c>
      <c r="C11" s="46" t="s">
        <v>73</v>
      </c>
      <c r="D11" s="64">
        <v>236</v>
      </c>
      <c r="E11" s="65">
        <v>169</v>
      </c>
      <c r="F11" s="64">
        <v>163</v>
      </c>
      <c r="G11" s="65">
        <v>186</v>
      </c>
      <c r="H11" s="64">
        <v>183</v>
      </c>
      <c r="I11" s="65">
        <v>214</v>
      </c>
      <c r="J11" s="68">
        <f t="shared" si="0"/>
        <v>191.83333333333334</v>
      </c>
      <c r="K11" s="52">
        <f t="shared" si="1"/>
        <v>1151</v>
      </c>
      <c r="L11" s="67">
        <v>203</v>
      </c>
      <c r="M11" s="33">
        <v>211</v>
      </c>
      <c r="N11" s="33">
        <v>181</v>
      </c>
      <c r="O11" s="33">
        <v>169</v>
      </c>
      <c r="P11" s="33">
        <v>188</v>
      </c>
      <c r="Q11" s="33">
        <v>246</v>
      </c>
      <c r="R11" s="55">
        <f t="shared" si="2"/>
        <v>195.75</v>
      </c>
      <c r="S11" s="32">
        <f t="shared" si="3"/>
        <v>2349</v>
      </c>
      <c r="T11" s="26"/>
    </row>
    <row r="12" spans="1:20" ht="14.25" customHeight="1">
      <c r="A12" s="21">
        <v>3</v>
      </c>
      <c r="B12" s="49" t="s">
        <v>89</v>
      </c>
      <c r="C12" s="46" t="s">
        <v>63</v>
      </c>
      <c r="D12" s="64">
        <v>193</v>
      </c>
      <c r="E12" s="65">
        <v>189</v>
      </c>
      <c r="F12" s="64">
        <v>170</v>
      </c>
      <c r="G12" s="65">
        <v>235</v>
      </c>
      <c r="H12" s="64">
        <v>213</v>
      </c>
      <c r="I12" s="65">
        <v>143</v>
      </c>
      <c r="J12" s="68">
        <f t="shared" si="0"/>
        <v>190.5</v>
      </c>
      <c r="K12" s="52">
        <f t="shared" si="1"/>
        <v>1143</v>
      </c>
      <c r="L12" s="53">
        <v>145</v>
      </c>
      <c r="M12" s="54">
        <v>187</v>
      </c>
      <c r="N12" s="54">
        <v>172</v>
      </c>
      <c r="O12" s="54">
        <v>212</v>
      </c>
      <c r="P12" s="54">
        <v>205</v>
      </c>
      <c r="Q12" s="54">
        <v>232</v>
      </c>
      <c r="R12" s="55">
        <f t="shared" si="2"/>
        <v>191.33333333333334</v>
      </c>
      <c r="S12" s="32">
        <f t="shared" si="3"/>
        <v>2296</v>
      </c>
      <c r="T12" s="26"/>
    </row>
    <row r="13" spans="1:20" ht="14.25" customHeight="1">
      <c r="A13" s="23">
        <v>4</v>
      </c>
      <c r="B13" s="49" t="s">
        <v>100</v>
      </c>
      <c r="C13" s="46" t="s">
        <v>101</v>
      </c>
      <c r="D13" s="64">
        <v>171</v>
      </c>
      <c r="E13" s="65">
        <v>200</v>
      </c>
      <c r="F13" s="64">
        <v>192</v>
      </c>
      <c r="G13" s="65">
        <v>184</v>
      </c>
      <c r="H13" s="64">
        <v>166</v>
      </c>
      <c r="I13" s="65">
        <v>247</v>
      </c>
      <c r="J13" s="68">
        <f t="shared" si="0"/>
        <v>193.33333333333334</v>
      </c>
      <c r="K13" s="52">
        <f t="shared" si="1"/>
        <v>1160</v>
      </c>
      <c r="L13" s="67">
        <v>182</v>
      </c>
      <c r="M13" s="33">
        <v>213</v>
      </c>
      <c r="N13" s="33">
        <v>151</v>
      </c>
      <c r="O13" s="33">
        <v>204</v>
      </c>
      <c r="P13" s="33">
        <v>178</v>
      </c>
      <c r="Q13" s="33">
        <v>189</v>
      </c>
      <c r="R13" s="55">
        <f t="shared" si="2"/>
        <v>189.75</v>
      </c>
      <c r="S13" s="32">
        <f t="shared" si="3"/>
        <v>2277</v>
      </c>
      <c r="T13" s="27"/>
    </row>
    <row r="14" spans="1:20" ht="14.25" customHeight="1">
      <c r="A14" s="21">
        <v>5</v>
      </c>
      <c r="B14" s="49" t="s">
        <v>92</v>
      </c>
      <c r="C14" s="46" t="s">
        <v>93</v>
      </c>
      <c r="D14" s="64">
        <v>179</v>
      </c>
      <c r="E14" s="65">
        <v>185</v>
      </c>
      <c r="F14" s="64">
        <v>196</v>
      </c>
      <c r="G14" s="65">
        <v>182</v>
      </c>
      <c r="H14" s="64">
        <v>230</v>
      </c>
      <c r="I14" s="65">
        <v>197</v>
      </c>
      <c r="J14" s="68">
        <f t="shared" si="0"/>
        <v>194.83333333333334</v>
      </c>
      <c r="K14" s="52">
        <f t="shared" si="1"/>
        <v>1169</v>
      </c>
      <c r="L14" s="67">
        <v>190</v>
      </c>
      <c r="M14" s="33">
        <v>151</v>
      </c>
      <c r="N14" s="33">
        <v>176</v>
      </c>
      <c r="O14" s="33">
        <v>205</v>
      </c>
      <c r="P14" s="33">
        <v>186</v>
      </c>
      <c r="Q14" s="33">
        <v>194</v>
      </c>
      <c r="R14" s="55">
        <f t="shared" si="2"/>
        <v>189.25</v>
      </c>
      <c r="S14" s="32">
        <f t="shared" si="3"/>
        <v>2271</v>
      </c>
      <c r="T14" s="26"/>
    </row>
    <row r="15" spans="1:20" ht="14.25" customHeight="1">
      <c r="A15" s="21">
        <v>6</v>
      </c>
      <c r="B15" s="49" t="s">
        <v>102</v>
      </c>
      <c r="C15" s="46" t="s">
        <v>51</v>
      </c>
      <c r="D15" s="64">
        <v>229</v>
      </c>
      <c r="E15" s="65">
        <v>190</v>
      </c>
      <c r="F15" s="64">
        <v>189</v>
      </c>
      <c r="G15" s="65">
        <v>215</v>
      </c>
      <c r="H15" s="64">
        <v>156</v>
      </c>
      <c r="I15" s="65">
        <v>170</v>
      </c>
      <c r="J15" s="68">
        <f t="shared" si="0"/>
        <v>191.5</v>
      </c>
      <c r="K15" s="52">
        <f t="shared" si="1"/>
        <v>1149</v>
      </c>
      <c r="L15" s="67">
        <v>167</v>
      </c>
      <c r="M15" s="33">
        <v>186</v>
      </c>
      <c r="N15" s="33">
        <v>192</v>
      </c>
      <c r="O15" s="33">
        <v>201</v>
      </c>
      <c r="P15" s="33">
        <v>178</v>
      </c>
      <c r="Q15" s="33">
        <v>167</v>
      </c>
      <c r="R15" s="55">
        <f t="shared" si="2"/>
        <v>186.66666666666666</v>
      </c>
      <c r="S15" s="32">
        <f t="shared" si="3"/>
        <v>2240</v>
      </c>
      <c r="T15" s="26"/>
    </row>
    <row r="16" spans="1:20" ht="14.25" customHeight="1">
      <c r="A16" s="23">
        <v>7</v>
      </c>
      <c r="B16" s="49" t="s">
        <v>106</v>
      </c>
      <c r="C16" s="46" t="s">
        <v>78</v>
      </c>
      <c r="D16" s="64">
        <v>192</v>
      </c>
      <c r="E16" s="65">
        <v>161</v>
      </c>
      <c r="F16" s="64">
        <v>127</v>
      </c>
      <c r="G16" s="65">
        <v>212</v>
      </c>
      <c r="H16" s="64">
        <v>217</v>
      </c>
      <c r="I16" s="65">
        <v>163</v>
      </c>
      <c r="J16" s="68">
        <f t="shared" si="0"/>
        <v>178.66666666666666</v>
      </c>
      <c r="K16" s="52">
        <f t="shared" si="1"/>
        <v>1072</v>
      </c>
      <c r="L16" s="67">
        <v>201</v>
      </c>
      <c r="M16" s="33">
        <v>177</v>
      </c>
      <c r="N16" s="33">
        <v>197</v>
      </c>
      <c r="O16" s="33">
        <v>183</v>
      </c>
      <c r="P16" s="33">
        <v>202</v>
      </c>
      <c r="Q16" s="33">
        <v>190</v>
      </c>
      <c r="R16" s="55">
        <f t="shared" si="2"/>
        <v>185.16666666666666</v>
      </c>
      <c r="S16" s="32">
        <f t="shared" si="3"/>
        <v>2222</v>
      </c>
      <c r="T16" s="27"/>
    </row>
    <row r="17" spans="1:20" ht="14.25" customHeight="1">
      <c r="A17" s="21">
        <v>8</v>
      </c>
      <c r="B17" s="49" t="s">
        <v>90</v>
      </c>
      <c r="C17" s="46" t="s">
        <v>63</v>
      </c>
      <c r="D17" s="64">
        <v>153</v>
      </c>
      <c r="E17" s="65">
        <v>214</v>
      </c>
      <c r="F17" s="64">
        <v>233</v>
      </c>
      <c r="G17" s="65">
        <v>196</v>
      </c>
      <c r="H17" s="64">
        <v>185</v>
      </c>
      <c r="I17" s="65">
        <v>185</v>
      </c>
      <c r="J17" s="68">
        <f t="shared" si="0"/>
        <v>194.33333333333334</v>
      </c>
      <c r="K17" s="52">
        <f t="shared" si="1"/>
        <v>1166</v>
      </c>
      <c r="L17" s="67">
        <v>118</v>
      </c>
      <c r="M17" s="33">
        <v>167</v>
      </c>
      <c r="N17" s="33">
        <v>181</v>
      </c>
      <c r="O17" s="33">
        <v>173</v>
      </c>
      <c r="P17" s="33">
        <v>194</v>
      </c>
      <c r="Q17" s="33">
        <v>160</v>
      </c>
      <c r="R17" s="55">
        <f t="shared" si="2"/>
        <v>179.91666666666666</v>
      </c>
      <c r="S17" s="32">
        <f t="shared" si="3"/>
        <v>2159</v>
      </c>
      <c r="T17" s="26"/>
    </row>
    <row r="18" spans="1:20" ht="14.25" customHeight="1">
      <c r="A18" s="21">
        <v>9</v>
      </c>
      <c r="B18" s="49" t="s">
        <v>94</v>
      </c>
      <c r="C18" s="46" t="s">
        <v>49</v>
      </c>
      <c r="D18" s="64">
        <v>182</v>
      </c>
      <c r="E18" s="65">
        <v>189</v>
      </c>
      <c r="F18" s="64">
        <v>200</v>
      </c>
      <c r="G18" s="65">
        <v>182</v>
      </c>
      <c r="H18" s="64">
        <v>173</v>
      </c>
      <c r="I18" s="65">
        <v>168</v>
      </c>
      <c r="J18" s="68">
        <f t="shared" si="0"/>
        <v>182.33333333333334</v>
      </c>
      <c r="K18" s="52">
        <f t="shared" si="1"/>
        <v>1094</v>
      </c>
      <c r="L18" s="67">
        <v>145</v>
      </c>
      <c r="M18" s="33">
        <v>204</v>
      </c>
      <c r="N18" s="33">
        <v>150</v>
      </c>
      <c r="O18" s="33">
        <v>210</v>
      </c>
      <c r="P18" s="33">
        <v>182</v>
      </c>
      <c r="Q18" s="33">
        <v>142</v>
      </c>
      <c r="R18" s="55">
        <f t="shared" si="2"/>
        <v>177.25</v>
      </c>
      <c r="S18" s="32">
        <f t="shared" si="3"/>
        <v>2127</v>
      </c>
      <c r="T18" s="26"/>
    </row>
    <row r="19" spans="1:20" ht="14.25" customHeight="1">
      <c r="A19" s="23">
        <v>10</v>
      </c>
      <c r="B19" s="51" t="s">
        <v>96</v>
      </c>
      <c r="C19" s="47" t="s">
        <v>51</v>
      </c>
      <c r="D19" s="64">
        <v>177</v>
      </c>
      <c r="E19" s="65">
        <v>161</v>
      </c>
      <c r="F19" s="64">
        <v>168</v>
      </c>
      <c r="G19" s="65">
        <v>162</v>
      </c>
      <c r="H19" s="64">
        <v>185</v>
      </c>
      <c r="I19" s="65">
        <v>193</v>
      </c>
      <c r="J19" s="68">
        <f t="shared" si="0"/>
        <v>174.33333333333334</v>
      </c>
      <c r="K19" s="52">
        <f t="shared" si="1"/>
        <v>1046</v>
      </c>
      <c r="L19" s="67">
        <v>157</v>
      </c>
      <c r="M19" s="33">
        <v>180</v>
      </c>
      <c r="N19" s="33">
        <v>201</v>
      </c>
      <c r="O19" s="33">
        <v>127</v>
      </c>
      <c r="P19" s="33">
        <v>196</v>
      </c>
      <c r="Q19" s="33">
        <v>196</v>
      </c>
      <c r="R19" s="55">
        <f t="shared" si="2"/>
        <v>175.25</v>
      </c>
      <c r="S19" s="32">
        <f t="shared" si="3"/>
        <v>2103</v>
      </c>
      <c r="T19" s="26"/>
    </row>
    <row r="20" spans="1:20" ht="14.25" customHeight="1">
      <c r="A20" s="21">
        <v>11</v>
      </c>
      <c r="B20" s="49" t="s">
        <v>112</v>
      </c>
      <c r="C20" s="46" t="s">
        <v>91</v>
      </c>
      <c r="D20" s="64">
        <v>195</v>
      </c>
      <c r="E20" s="65">
        <v>140</v>
      </c>
      <c r="F20" s="64">
        <v>148</v>
      </c>
      <c r="G20" s="65">
        <v>211</v>
      </c>
      <c r="H20" s="64">
        <v>173</v>
      </c>
      <c r="I20" s="65">
        <v>200</v>
      </c>
      <c r="J20" s="68">
        <f t="shared" si="0"/>
        <v>177.83333333333334</v>
      </c>
      <c r="K20" s="52">
        <f t="shared" si="1"/>
        <v>1067</v>
      </c>
      <c r="L20" s="67">
        <v>166</v>
      </c>
      <c r="M20" s="33">
        <v>185</v>
      </c>
      <c r="N20" s="33">
        <v>179</v>
      </c>
      <c r="O20" s="33">
        <v>157</v>
      </c>
      <c r="P20" s="33">
        <v>179</v>
      </c>
      <c r="Q20" s="33">
        <v>168</v>
      </c>
      <c r="R20" s="55">
        <f t="shared" si="2"/>
        <v>175.08333333333334</v>
      </c>
      <c r="S20" s="32">
        <f t="shared" si="3"/>
        <v>2101</v>
      </c>
      <c r="T20" s="27"/>
    </row>
    <row r="21" spans="1:20" ht="14.25" customHeight="1">
      <c r="A21" s="21">
        <v>12</v>
      </c>
      <c r="B21" s="49" t="s">
        <v>107</v>
      </c>
      <c r="C21" s="46" t="s">
        <v>104</v>
      </c>
      <c r="D21" s="64">
        <v>203</v>
      </c>
      <c r="E21" s="65">
        <v>181</v>
      </c>
      <c r="F21" s="64">
        <v>194</v>
      </c>
      <c r="G21" s="65">
        <v>141</v>
      </c>
      <c r="H21" s="64">
        <v>181</v>
      </c>
      <c r="I21" s="65">
        <v>161</v>
      </c>
      <c r="J21" s="68">
        <f t="shared" si="0"/>
        <v>176.83333333333334</v>
      </c>
      <c r="K21" s="52">
        <f t="shared" si="1"/>
        <v>1061</v>
      </c>
      <c r="L21" s="67">
        <v>153</v>
      </c>
      <c r="M21" s="33">
        <v>170</v>
      </c>
      <c r="N21" s="33">
        <v>181</v>
      </c>
      <c r="O21" s="33">
        <v>192</v>
      </c>
      <c r="P21" s="33">
        <v>183</v>
      </c>
      <c r="Q21" s="33">
        <v>161</v>
      </c>
      <c r="R21" s="55">
        <f t="shared" si="2"/>
        <v>175.08333333333334</v>
      </c>
      <c r="S21" s="32">
        <f t="shared" si="3"/>
        <v>2101</v>
      </c>
      <c r="T21" s="27"/>
    </row>
    <row r="22" spans="1:20" ht="14.25" customHeight="1">
      <c r="A22" s="23">
        <v>13</v>
      </c>
      <c r="B22" s="49" t="s">
        <v>103</v>
      </c>
      <c r="C22" s="46" t="s">
        <v>104</v>
      </c>
      <c r="D22" s="64">
        <v>160</v>
      </c>
      <c r="E22" s="65">
        <v>149</v>
      </c>
      <c r="F22" s="64">
        <v>199</v>
      </c>
      <c r="G22" s="65">
        <v>188</v>
      </c>
      <c r="H22" s="64">
        <v>192</v>
      </c>
      <c r="I22" s="65">
        <v>175</v>
      </c>
      <c r="J22" s="68">
        <f t="shared" si="0"/>
        <v>177.16666666666666</v>
      </c>
      <c r="K22" s="52">
        <f t="shared" si="1"/>
        <v>1063</v>
      </c>
      <c r="L22" s="67">
        <v>189</v>
      </c>
      <c r="M22" s="33">
        <v>185</v>
      </c>
      <c r="N22" s="33">
        <v>139</v>
      </c>
      <c r="O22" s="33">
        <v>163</v>
      </c>
      <c r="P22" s="33">
        <v>149</v>
      </c>
      <c r="Q22" s="33">
        <v>173</v>
      </c>
      <c r="R22" s="55">
        <f t="shared" si="2"/>
        <v>171.75</v>
      </c>
      <c r="S22" s="32">
        <f t="shared" si="3"/>
        <v>2061</v>
      </c>
      <c r="T22" s="26"/>
    </row>
    <row r="23" spans="1:20" ht="14.25" customHeight="1">
      <c r="A23" s="21">
        <v>14</v>
      </c>
      <c r="B23" s="49" t="s">
        <v>86</v>
      </c>
      <c r="C23" s="46" t="s">
        <v>87</v>
      </c>
      <c r="D23" s="64">
        <v>161</v>
      </c>
      <c r="E23" s="65">
        <v>138</v>
      </c>
      <c r="F23" s="64">
        <v>190</v>
      </c>
      <c r="G23" s="65">
        <v>145</v>
      </c>
      <c r="H23" s="64">
        <v>198</v>
      </c>
      <c r="I23" s="65">
        <v>245</v>
      </c>
      <c r="J23" s="68">
        <f t="shared" si="0"/>
        <v>179.5</v>
      </c>
      <c r="K23" s="52">
        <f t="shared" si="1"/>
        <v>1077</v>
      </c>
      <c r="L23" s="67">
        <v>133</v>
      </c>
      <c r="M23" s="33">
        <v>172</v>
      </c>
      <c r="N23" s="33">
        <v>113</v>
      </c>
      <c r="O23" s="33">
        <v>220</v>
      </c>
      <c r="P23" s="33">
        <v>163</v>
      </c>
      <c r="Q23" s="33">
        <v>155</v>
      </c>
      <c r="R23" s="55">
        <f t="shared" si="2"/>
        <v>169.41666666666666</v>
      </c>
      <c r="S23" s="32">
        <f t="shared" si="3"/>
        <v>2033</v>
      </c>
      <c r="T23" s="26"/>
    </row>
    <row r="24" spans="1:20" ht="14.25" customHeight="1">
      <c r="A24" s="21">
        <v>15</v>
      </c>
      <c r="B24" s="49" t="s">
        <v>98</v>
      </c>
      <c r="C24" s="46" t="s">
        <v>49</v>
      </c>
      <c r="D24" s="64">
        <v>150</v>
      </c>
      <c r="E24" s="65">
        <v>201</v>
      </c>
      <c r="F24" s="64">
        <v>141</v>
      </c>
      <c r="G24" s="65">
        <v>153</v>
      </c>
      <c r="H24" s="64">
        <v>169</v>
      </c>
      <c r="I24" s="65">
        <v>159</v>
      </c>
      <c r="J24" s="68">
        <f t="shared" si="0"/>
        <v>162.16666666666666</v>
      </c>
      <c r="K24" s="52">
        <f t="shared" si="1"/>
        <v>973</v>
      </c>
      <c r="L24" s="67">
        <v>161</v>
      </c>
      <c r="M24" s="33">
        <v>193</v>
      </c>
      <c r="N24" s="33">
        <v>147</v>
      </c>
      <c r="O24" s="33">
        <v>149</v>
      </c>
      <c r="P24" s="33">
        <v>219</v>
      </c>
      <c r="Q24" s="33">
        <v>144</v>
      </c>
      <c r="R24" s="55">
        <f t="shared" si="2"/>
        <v>165.5</v>
      </c>
      <c r="S24" s="32">
        <f t="shared" si="3"/>
        <v>1986</v>
      </c>
      <c r="T24" s="26"/>
    </row>
    <row r="25" spans="1:20" ht="14.25" customHeight="1">
      <c r="A25" s="23">
        <v>16</v>
      </c>
      <c r="B25" s="49" t="s">
        <v>105</v>
      </c>
      <c r="C25" s="46" t="s">
        <v>104</v>
      </c>
      <c r="D25" s="64">
        <v>160</v>
      </c>
      <c r="E25" s="65">
        <v>147</v>
      </c>
      <c r="F25" s="64">
        <v>148</v>
      </c>
      <c r="G25" s="65">
        <v>117</v>
      </c>
      <c r="H25" s="64">
        <v>188</v>
      </c>
      <c r="I25" s="65">
        <v>163</v>
      </c>
      <c r="J25" s="68">
        <f t="shared" si="0"/>
        <v>153.83333333333334</v>
      </c>
      <c r="K25" s="52">
        <f t="shared" si="1"/>
        <v>923</v>
      </c>
      <c r="L25" s="67">
        <v>147</v>
      </c>
      <c r="M25" s="33">
        <v>122</v>
      </c>
      <c r="N25" s="33">
        <v>144</v>
      </c>
      <c r="O25" s="33">
        <v>150</v>
      </c>
      <c r="P25" s="33">
        <v>196</v>
      </c>
      <c r="Q25" s="33">
        <v>158</v>
      </c>
      <c r="R25" s="55">
        <f t="shared" si="2"/>
        <v>153.33333333333334</v>
      </c>
      <c r="S25" s="32">
        <f t="shared" si="3"/>
        <v>1840</v>
      </c>
      <c r="T25" s="26"/>
    </row>
  </sheetData>
  <mergeCells count="3">
    <mergeCell ref="B1:O1"/>
    <mergeCell ref="B7:B9"/>
    <mergeCell ref="C7:C9"/>
  </mergeCells>
  <printOptions/>
  <pageMargins left="0.11811023622047245" right="0.1968503937007874" top="0.18" bottom="0" header="0.1968503937007874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SheetLayoutView="75" workbookViewId="0" topLeftCell="A1">
      <selection activeCell="B1" sqref="B1:O1"/>
    </sheetView>
  </sheetViews>
  <sheetFormatPr defaultColWidth="9.00390625" defaultRowHeight="12.75" outlineLevelCol="1"/>
  <cols>
    <col min="1" max="1" width="7.375" style="2" customWidth="1"/>
    <col min="2" max="2" width="24.25390625" style="1" customWidth="1"/>
    <col min="3" max="3" width="24.75390625" style="1" customWidth="1"/>
    <col min="4" max="4" width="7.25390625" style="1" hidden="1" customWidth="1" outlineLevel="1"/>
    <col min="5" max="5" width="7.375" style="1" hidden="1" customWidth="1" outlineLevel="1"/>
    <col min="6" max="6" width="7.25390625" style="1" hidden="1" customWidth="1" outlineLevel="1"/>
    <col min="7" max="7" width="7.375" style="1" hidden="1" customWidth="1" outlineLevel="1"/>
    <col min="8" max="8" width="7.25390625" style="1" hidden="1" customWidth="1" outlineLevel="1"/>
    <col min="9" max="9" width="7.125" style="1" hidden="1" customWidth="1" outlineLevel="1"/>
    <col min="10" max="10" width="9.00390625" style="34" customWidth="1" collapsed="1"/>
    <col min="11" max="11" width="7.625" style="34" customWidth="1"/>
    <col min="12" max="17" width="7.375" style="34" customWidth="1" outlineLevel="1"/>
    <col min="18" max="19" width="9.125" style="34" customWidth="1"/>
    <col min="20" max="16384" width="9.125" style="1" customWidth="1"/>
  </cols>
  <sheetData>
    <row r="1" spans="2:17" ht="18">
      <c r="B1" s="143" t="s">
        <v>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61"/>
      <c r="Q1" s="61"/>
    </row>
    <row r="2" spans="2:17" ht="20.25">
      <c r="B2" s="13"/>
      <c r="C2" s="12" t="s">
        <v>29</v>
      </c>
      <c r="D2" s="12"/>
      <c r="E2" s="12"/>
      <c r="F2" s="12"/>
      <c r="G2" s="12"/>
      <c r="H2" s="12"/>
      <c r="I2" s="12"/>
      <c r="J2" s="58"/>
      <c r="K2" s="58"/>
      <c r="L2" s="58"/>
      <c r="M2" s="61"/>
      <c r="N2" s="61"/>
      <c r="O2" s="61"/>
      <c r="P2" s="61"/>
      <c r="Q2" s="61"/>
    </row>
    <row r="3" spans="2:17" ht="18">
      <c r="B3" s="13"/>
      <c r="C3" s="22" t="s">
        <v>38</v>
      </c>
      <c r="D3" s="13"/>
      <c r="E3" s="13"/>
      <c r="F3" s="13"/>
      <c r="G3" s="13"/>
      <c r="H3" s="13"/>
      <c r="I3" s="13"/>
      <c r="J3" s="61"/>
      <c r="K3" s="61"/>
      <c r="L3" s="61"/>
      <c r="M3" s="61"/>
      <c r="N3" s="61"/>
      <c r="O3" s="61"/>
      <c r="P3" s="61"/>
      <c r="Q3" s="61"/>
    </row>
    <row r="4" spans="3:12" ht="15.75">
      <c r="C4" s="20"/>
      <c r="D4" s="20"/>
      <c r="E4" s="20"/>
      <c r="F4" s="20"/>
      <c r="G4" s="20"/>
      <c r="H4" s="20"/>
      <c r="I4" s="20"/>
      <c r="J4" s="40"/>
      <c r="K4" s="40"/>
      <c r="L4" s="40"/>
    </row>
    <row r="5" spans="3:12" ht="15.75">
      <c r="C5" s="20" t="s">
        <v>42</v>
      </c>
      <c r="D5" s="20"/>
      <c r="E5" s="20"/>
      <c r="F5" s="20"/>
      <c r="G5" s="20"/>
      <c r="H5" s="20"/>
      <c r="I5" s="20"/>
      <c r="J5" s="40"/>
      <c r="K5" s="40"/>
      <c r="L5" s="40"/>
    </row>
    <row r="6" spans="3:12" ht="15.75">
      <c r="C6" s="20" t="s">
        <v>25</v>
      </c>
      <c r="D6" s="20"/>
      <c r="E6" s="20"/>
      <c r="F6" s="20"/>
      <c r="G6" s="20"/>
      <c r="H6" s="20"/>
      <c r="I6" s="20"/>
      <c r="J6" s="40"/>
      <c r="K6" s="40"/>
      <c r="L6" s="40"/>
    </row>
    <row r="7" spans="1:19" s="4" customFormat="1" ht="7.5" thickBot="1">
      <c r="A7" s="3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5" customFormat="1" ht="25.5">
      <c r="A8" s="6"/>
      <c r="B8" s="145" t="s">
        <v>1</v>
      </c>
      <c r="C8" s="14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43" t="s">
        <v>20</v>
      </c>
      <c r="K8" s="42" t="s">
        <v>18</v>
      </c>
      <c r="L8" s="42" t="s">
        <v>10</v>
      </c>
      <c r="M8" s="43" t="s">
        <v>11</v>
      </c>
      <c r="N8" s="43" t="s">
        <v>12</v>
      </c>
      <c r="O8" s="42" t="s">
        <v>13</v>
      </c>
      <c r="P8" s="43" t="s">
        <v>14</v>
      </c>
      <c r="Q8" s="43" t="s">
        <v>15</v>
      </c>
      <c r="R8" s="43" t="s">
        <v>16</v>
      </c>
      <c r="S8" s="43" t="s">
        <v>9</v>
      </c>
    </row>
    <row r="9" spans="1:19" s="5" customFormat="1" ht="12.75">
      <c r="A9" s="8" t="s">
        <v>0</v>
      </c>
      <c r="B9" s="146"/>
      <c r="C9" s="148"/>
      <c r="D9" s="8"/>
      <c r="E9" s="8"/>
      <c r="F9" s="8"/>
      <c r="G9" s="8"/>
      <c r="H9" s="8"/>
      <c r="I9" s="8"/>
      <c r="J9" s="44">
        <f>K9</f>
        <v>6</v>
      </c>
      <c r="K9" s="28">
        <v>6</v>
      </c>
      <c r="L9" s="28"/>
      <c r="M9" s="44"/>
      <c r="N9" s="44"/>
      <c r="O9" s="28"/>
      <c r="P9" s="44"/>
      <c r="Q9" s="44"/>
      <c r="R9" s="44" t="s">
        <v>24</v>
      </c>
      <c r="S9" s="44" t="s">
        <v>24</v>
      </c>
    </row>
    <row r="10" spans="1:19" s="5" customFormat="1" ht="13.5" thickBot="1">
      <c r="A10" s="10"/>
      <c r="B10" s="150"/>
      <c r="C10" s="149"/>
      <c r="D10" s="10"/>
      <c r="E10" s="10"/>
      <c r="F10" s="10"/>
      <c r="G10" s="10"/>
      <c r="H10" s="10"/>
      <c r="I10" s="10"/>
      <c r="J10" s="29" t="s">
        <v>19</v>
      </c>
      <c r="K10" s="30" t="s">
        <v>19</v>
      </c>
      <c r="L10" s="30"/>
      <c r="M10" s="29"/>
      <c r="N10" s="29"/>
      <c r="O10" s="30"/>
      <c r="P10" s="29"/>
      <c r="Q10" s="29"/>
      <c r="R10" s="29" t="s">
        <v>19</v>
      </c>
      <c r="S10" s="29" t="s">
        <v>19</v>
      </c>
    </row>
    <row r="11" spans="1:19" ht="14.25" customHeight="1">
      <c r="A11" s="96">
        <v>1</v>
      </c>
      <c r="B11" s="45" t="s">
        <v>48</v>
      </c>
      <c r="C11" s="46" t="s">
        <v>49</v>
      </c>
      <c r="D11" s="62">
        <v>179</v>
      </c>
      <c r="E11" s="63">
        <v>191</v>
      </c>
      <c r="F11" s="62">
        <v>199</v>
      </c>
      <c r="G11" s="63">
        <v>254</v>
      </c>
      <c r="H11" s="62">
        <v>257</v>
      </c>
      <c r="I11" s="63">
        <v>196</v>
      </c>
      <c r="J11" s="68">
        <f aca="true" t="shared" si="0" ref="J11:J26">AVERAGE(D11:I11)</f>
        <v>212.66666666666666</v>
      </c>
      <c r="K11" s="52">
        <f aca="true" t="shared" si="1" ref="K11:K26">SUM(D11:I11)</f>
        <v>1276</v>
      </c>
      <c r="L11" s="53">
        <v>190</v>
      </c>
      <c r="M11" s="54">
        <v>210</v>
      </c>
      <c r="N11" s="54">
        <v>180</v>
      </c>
      <c r="O11" s="54">
        <v>247</v>
      </c>
      <c r="P11" s="54">
        <v>223</v>
      </c>
      <c r="Q11" s="54">
        <v>234</v>
      </c>
      <c r="R11" s="55">
        <f aca="true" t="shared" si="2" ref="R11:R26">AVERAGE(D11:I11,L11:Q11)</f>
        <v>213.33333333333334</v>
      </c>
      <c r="S11" s="32">
        <f aca="true" t="shared" si="3" ref="S11:S26">SUM(K11:Q11)</f>
        <v>2560</v>
      </c>
    </row>
    <row r="12" spans="1:19" ht="14.25" customHeight="1">
      <c r="A12" s="97">
        <v>2</v>
      </c>
      <c r="B12" s="49" t="s">
        <v>66</v>
      </c>
      <c r="C12" s="46" t="s">
        <v>63</v>
      </c>
      <c r="D12" s="64">
        <v>232</v>
      </c>
      <c r="E12" s="65">
        <v>247</v>
      </c>
      <c r="F12" s="64">
        <v>221</v>
      </c>
      <c r="G12" s="65">
        <v>195</v>
      </c>
      <c r="H12" s="64">
        <v>209</v>
      </c>
      <c r="I12" s="65">
        <v>200</v>
      </c>
      <c r="J12" s="68">
        <f t="shared" si="0"/>
        <v>217.33333333333334</v>
      </c>
      <c r="K12" s="52">
        <f t="shared" si="1"/>
        <v>1304</v>
      </c>
      <c r="L12" s="67">
        <v>186</v>
      </c>
      <c r="M12" s="33">
        <v>162</v>
      </c>
      <c r="N12" s="33">
        <v>227</v>
      </c>
      <c r="O12" s="33">
        <v>207</v>
      </c>
      <c r="P12" s="33">
        <v>200</v>
      </c>
      <c r="Q12" s="33">
        <v>202</v>
      </c>
      <c r="R12" s="55">
        <f t="shared" si="2"/>
        <v>207.33333333333334</v>
      </c>
      <c r="S12" s="32">
        <f t="shared" si="3"/>
        <v>2488</v>
      </c>
    </row>
    <row r="13" spans="1:19" ht="14.25" customHeight="1">
      <c r="A13" s="97">
        <v>3</v>
      </c>
      <c r="B13" s="49" t="s">
        <v>136</v>
      </c>
      <c r="C13" s="46" t="s">
        <v>78</v>
      </c>
      <c r="D13" s="64">
        <v>211</v>
      </c>
      <c r="E13" s="65">
        <v>256</v>
      </c>
      <c r="F13" s="64">
        <v>197</v>
      </c>
      <c r="G13" s="65">
        <v>194</v>
      </c>
      <c r="H13" s="64">
        <v>211</v>
      </c>
      <c r="I13" s="65">
        <v>190</v>
      </c>
      <c r="J13" s="68">
        <f t="shared" si="0"/>
        <v>209.83333333333334</v>
      </c>
      <c r="K13" s="52">
        <f t="shared" si="1"/>
        <v>1259</v>
      </c>
      <c r="L13" s="53">
        <v>176</v>
      </c>
      <c r="M13" s="54">
        <v>148</v>
      </c>
      <c r="N13" s="54">
        <v>279</v>
      </c>
      <c r="O13" s="54">
        <v>182</v>
      </c>
      <c r="P13" s="54">
        <v>209</v>
      </c>
      <c r="Q13" s="54">
        <v>189</v>
      </c>
      <c r="R13" s="55">
        <f t="shared" si="2"/>
        <v>203.5</v>
      </c>
      <c r="S13" s="32">
        <f t="shared" si="3"/>
        <v>2442</v>
      </c>
    </row>
    <row r="14" spans="1:19" ht="14.25" customHeight="1">
      <c r="A14" s="96">
        <v>4</v>
      </c>
      <c r="B14" s="49" t="s">
        <v>117</v>
      </c>
      <c r="C14" s="46" t="s">
        <v>61</v>
      </c>
      <c r="D14" s="64">
        <v>170</v>
      </c>
      <c r="E14" s="65">
        <v>206</v>
      </c>
      <c r="F14" s="64">
        <v>207</v>
      </c>
      <c r="G14" s="65">
        <v>235</v>
      </c>
      <c r="H14" s="64">
        <v>171</v>
      </c>
      <c r="I14" s="65">
        <v>187</v>
      </c>
      <c r="J14" s="68">
        <f t="shared" si="0"/>
        <v>196</v>
      </c>
      <c r="K14" s="52">
        <f t="shared" si="1"/>
        <v>1176</v>
      </c>
      <c r="L14" s="67">
        <v>201</v>
      </c>
      <c r="M14" s="33">
        <v>166</v>
      </c>
      <c r="N14" s="33">
        <v>194</v>
      </c>
      <c r="O14" s="33">
        <v>198</v>
      </c>
      <c r="P14" s="33">
        <v>238</v>
      </c>
      <c r="Q14" s="33">
        <v>255</v>
      </c>
      <c r="R14" s="55">
        <f t="shared" si="2"/>
        <v>202.33333333333334</v>
      </c>
      <c r="S14" s="32">
        <f t="shared" si="3"/>
        <v>2428</v>
      </c>
    </row>
    <row r="15" spans="1:19" ht="14.25" customHeight="1">
      <c r="A15" s="97">
        <v>5</v>
      </c>
      <c r="B15" s="49" t="s">
        <v>147</v>
      </c>
      <c r="C15" s="46" t="s">
        <v>61</v>
      </c>
      <c r="D15" s="64">
        <v>203</v>
      </c>
      <c r="E15" s="65">
        <v>210</v>
      </c>
      <c r="F15" s="64">
        <v>214</v>
      </c>
      <c r="G15" s="65">
        <v>198</v>
      </c>
      <c r="H15" s="64">
        <v>220</v>
      </c>
      <c r="I15" s="65">
        <v>198</v>
      </c>
      <c r="J15" s="68">
        <f t="shared" si="0"/>
        <v>207.16666666666666</v>
      </c>
      <c r="K15" s="52">
        <f t="shared" si="1"/>
        <v>1243</v>
      </c>
      <c r="L15" s="67">
        <v>193</v>
      </c>
      <c r="M15" s="33">
        <v>187</v>
      </c>
      <c r="N15" s="33">
        <v>209</v>
      </c>
      <c r="O15" s="33">
        <v>182</v>
      </c>
      <c r="P15" s="33">
        <v>188</v>
      </c>
      <c r="Q15" s="33">
        <v>225</v>
      </c>
      <c r="R15" s="55">
        <f t="shared" si="2"/>
        <v>202.25</v>
      </c>
      <c r="S15" s="32">
        <f t="shared" si="3"/>
        <v>2427</v>
      </c>
    </row>
    <row r="16" spans="1:19" ht="14.25" customHeight="1">
      <c r="A16" s="97">
        <v>6</v>
      </c>
      <c r="B16" s="49" t="s">
        <v>62</v>
      </c>
      <c r="C16" s="46" t="s">
        <v>63</v>
      </c>
      <c r="D16" s="64">
        <v>207</v>
      </c>
      <c r="E16" s="65">
        <v>215</v>
      </c>
      <c r="F16" s="64">
        <v>247</v>
      </c>
      <c r="G16" s="65">
        <v>179</v>
      </c>
      <c r="H16" s="64">
        <v>190</v>
      </c>
      <c r="I16" s="65">
        <v>223</v>
      </c>
      <c r="J16" s="68">
        <f t="shared" si="0"/>
        <v>210.16666666666666</v>
      </c>
      <c r="K16" s="52">
        <f t="shared" si="1"/>
        <v>1261</v>
      </c>
      <c r="L16" s="67">
        <v>213</v>
      </c>
      <c r="M16" s="33">
        <v>164</v>
      </c>
      <c r="N16" s="33">
        <v>206</v>
      </c>
      <c r="O16" s="33">
        <v>157</v>
      </c>
      <c r="P16" s="33">
        <v>180</v>
      </c>
      <c r="Q16" s="33">
        <v>226</v>
      </c>
      <c r="R16" s="55">
        <f t="shared" si="2"/>
        <v>200.58333333333334</v>
      </c>
      <c r="S16" s="32">
        <f t="shared" si="3"/>
        <v>2407</v>
      </c>
    </row>
    <row r="17" spans="1:19" ht="14.25" customHeight="1">
      <c r="A17" s="96">
        <v>7</v>
      </c>
      <c r="B17" s="49" t="s">
        <v>127</v>
      </c>
      <c r="C17" s="46" t="s">
        <v>51</v>
      </c>
      <c r="D17" s="64">
        <v>166</v>
      </c>
      <c r="E17" s="65">
        <v>207</v>
      </c>
      <c r="F17" s="64">
        <v>204</v>
      </c>
      <c r="G17" s="65">
        <v>182</v>
      </c>
      <c r="H17" s="64">
        <v>200</v>
      </c>
      <c r="I17" s="65">
        <v>266</v>
      </c>
      <c r="J17" s="68">
        <f t="shared" si="0"/>
        <v>204.16666666666666</v>
      </c>
      <c r="K17" s="52">
        <f t="shared" si="1"/>
        <v>1225</v>
      </c>
      <c r="L17" s="67">
        <v>222</v>
      </c>
      <c r="M17" s="33">
        <v>163</v>
      </c>
      <c r="N17" s="33">
        <v>199</v>
      </c>
      <c r="O17" s="33">
        <v>210</v>
      </c>
      <c r="P17" s="33">
        <v>187</v>
      </c>
      <c r="Q17" s="33">
        <v>180</v>
      </c>
      <c r="R17" s="55">
        <f t="shared" si="2"/>
        <v>198.83333333333334</v>
      </c>
      <c r="S17" s="32">
        <f t="shared" si="3"/>
        <v>2386</v>
      </c>
    </row>
    <row r="18" spans="1:19" ht="14.25" customHeight="1">
      <c r="A18" s="97">
        <v>8</v>
      </c>
      <c r="B18" s="49" t="s">
        <v>79</v>
      </c>
      <c r="C18" s="46" t="s">
        <v>78</v>
      </c>
      <c r="D18" s="64">
        <v>144</v>
      </c>
      <c r="E18" s="65">
        <v>174</v>
      </c>
      <c r="F18" s="64">
        <v>246</v>
      </c>
      <c r="G18" s="65">
        <v>225</v>
      </c>
      <c r="H18" s="64">
        <v>201</v>
      </c>
      <c r="I18" s="65">
        <v>195</v>
      </c>
      <c r="J18" s="68">
        <f t="shared" si="0"/>
        <v>197.5</v>
      </c>
      <c r="K18" s="52">
        <f t="shared" si="1"/>
        <v>1185</v>
      </c>
      <c r="L18" s="67">
        <v>182</v>
      </c>
      <c r="M18" s="33">
        <v>224</v>
      </c>
      <c r="N18" s="33">
        <v>201</v>
      </c>
      <c r="O18" s="33">
        <v>170</v>
      </c>
      <c r="P18" s="33">
        <v>234</v>
      </c>
      <c r="Q18" s="33">
        <v>182</v>
      </c>
      <c r="R18" s="55">
        <f t="shared" si="2"/>
        <v>198.16666666666666</v>
      </c>
      <c r="S18" s="32">
        <f t="shared" si="3"/>
        <v>2378</v>
      </c>
    </row>
    <row r="19" spans="1:19" ht="14.25" customHeight="1">
      <c r="A19" s="97">
        <v>9</v>
      </c>
      <c r="B19" s="49" t="s">
        <v>60</v>
      </c>
      <c r="C19" s="46" t="s">
        <v>61</v>
      </c>
      <c r="D19" s="64">
        <v>214</v>
      </c>
      <c r="E19" s="65">
        <v>204</v>
      </c>
      <c r="F19" s="64">
        <v>143</v>
      </c>
      <c r="G19" s="65">
        <v>232</v>
      </c>
      <c r="H19" s="64">
        <v>256</v>
      </c>
      <c r="I19" s="65">
        <v>219</v>
      </c>
      <c r="J19" s="68">
        <f t="shared" si="0"/>
        <v>211.33333333333334</v>
      </c>
      <c r="K19" s="52">
        <f t="shared" si="1"/>
        <v>1268</v>
      </c>
      <c r="L19" s="67">
        <v>193</v>
      </c>
      <c r="M19" s="33">
        <v>155</v>
      </c>
      <c r="N19" s="33">
        <v>203</v>
      </c>
      <c r="O19" s="33">
        <v>179</v>
      </c>
      <c r="P19" s="33">
        <v>157</v>
      </c>
      <c r="Q19" s="33">
        <v>203</v>
      </c>
      <c r="R19" s="55">
        <f t="shared" si="2"/>
        <v>196.5</v>
      </c>
      <c r="S19" s="32">
        <f t="shared" si="3"/>
        <v>2358</v>
      </c>
    </row>
    <row r="20" spans="1:19" ht="14.25" customHeight="1">
      <c r="A20" s="96">
        <v>10</v>
      </c>
      <c r="B20" s="51" t="s">
        <v>45</v>
      </c>
      <c r="C20" s="47" t="s">
        <v>46</v>
      </c>
      <c r="D20" s="64">
        <v>186</v>
      </c>
      <c r="E20" s="65">
        <v>195</v>
      </c>
      <c r="F20" s="64">
        <v>163</v>
      </c>
      <c r="G20" s="65">
        <v>185</v>
      </c>
      <c r="H20" s="64">
        <v>181</v>
      </c>
      <c r="I20" s="65">
        <v>201</v>
      </c>
      <c r="J20" s="68">
        <f t="shared" si="0"/>
        <v>185.16666666666666</v>
      </c>
      <c r="K20" s="52">
        <f t="shared" si="1"/>
        <v>1111</v>
      </c>
      <c r="L20" s="67">
        <v>193</v>
      </c>
      <c r="M20" s="33">
        <v>207</v>
      </c>
      <c r="N20" s="33">
        <v>185</v>
      </c>
      <c r="O20" s="33">
        <v>193</v>
      </c>
      <c r="P20" s="33">
        <v>247</v>
      </c>
      <c r="Q20" s="33">
        <v>199</v>
      </c>
      <c r="R20" s="55">
        <f t="shared" si="2"/>
        <v>194.58333333333334</v>
      </c>
      <c r="S20" s="32">
        <f t="shared" si="3"/>
        <v>2335</v>
      </c>
    </row>
    <row r="21" spans="1:19" ht="14.25" customHeight="1">
      <c r="A21" s="97">
        <v>11</v>
      </c>
      <c r="B21" s="49" t="s">
        <v>75</v>
      </c>
      <c r="C21" s="46" t="s">
        <v>49</v>
      </c>
      <c r="D21" s="64">
        <v>178</v>
      </c>
      <c r="E21" s="65">
        <v>210</v>
      </c>
      <c r="F21" s="64">
        <v>169</v>
      </c>
      <c r="G21" s="65">
        <v>171</v>
      </c>
      <c r="H21" s="64">
        <v>187</v>
      </c>
      <c r="I21" s="65">
        <v>221</v>
      </c>
      <c r="J21" s="68">
        <f t="shared" si="0"/>
        <v>189.33333333333334</v>
      </c>
      <c r="K21" s="52">
        <f t="shared" si="1"/>
        <v>1136</v>
      </c>
      <c r="L21" s="67">
        <v>193</v>
      </c>
      <c r="M21" s="33">
        <v>199</v>
      </c>
      <c r="N21" s="33">
        <v>197</v>
      </c>
      <c r="O21" s="33">
        <v>199</v>
      </c>
      <c r="P21" s="33">
        <v>170</v>
      </c>
      <c r="Q21" s="33">
        <v>221</v>
      </c>
      <c r="R21" s="55">
        <f t="shared" si="2"/>
        <v>192.91666666666666</v>
      </c>
      <c r="S21" s="32">
        <f t="shared" si="3"/>
        <v>2315</v>
      </c>
    </row>
    <row r="22" spans="1:19" ht="14.25" customHeight="1">
      <c r="A22" s="97">
        <v>12</v>
      </c>
      <c r="B22" s="49" t="s">
        <v>72</v>
      </c>
      <c r="C22" s="46" t="s">
        <v>73</v>
      </c>
      <c r="D22" s="64">
        <v>170</v>
      </c>
      <c r="E22" s="65">
        <v>258</v>
      </c>
      <c r="F22" s="64">
        <v>179</v>
      </c>
      <c r="G22" s="65">
        <v>176</v>
      </c>
      <c r="H22" s="64">
        <v>186</v>
      </c>
      <c r="I22" s="65">
        <v>220</v>
      </c>
      <c r="J22" s="68">
        <f t="shared" si="0"/>
        <v>198.16666666666666</v>
      </c>
      <c r="K22" s="52">
        <f t="shared" si="1"/>
        <v>1189</v>
      </c>
      <c r="L22" s="67">
        <v>170</v>
      </c>
      <c r="M22" s="33">
        <v>200</v>
      </c>
      <c r="N22" s="33">
        <v>168</v>
      </c>
      <c r="O22" s="33">
        <v>255</v>
      </c>
      <c r="P22" s="33">
        <v>188</v>
      </c>
      <c r="Q22" s="33">
        <v>141</v>
      </c>
      <c r="R22" s="55">
        <f t="shared" si="2"/>
        <v>192.58333333333334</v>
      </c>
      <c r="S22" s="32">
        <f t="shared" si="3"/>
        <v>2311</v>
      </c>
    </row>
    <row r="23" spans="1:19" ht="14.25" customHeight="1">
      <c r="A23" s="96">
        <v>13</v>
      </c>
      <c r="B23" s="49" t="s">
        <v>122</v>
      </c>
      <c r="C23" s="46" t="s">
        <v>49</v>
      </c>
      <c r="D23" s="64">
        <v>182</v>
      </c>
      <c r="E23" s="65">
        <v>150</v>
      </c>
      <c r="F23" s="64">
        <v>208</v>
      </c>
      <c r="G23" s="65">
        <v>160</v>
      </c>
      <c r="H23" s="64">
        <v>223</v>
      </c>
      <c r="I23" s="65">
        <v>247</v>
      </c>
      <c r="J23" s="68">
        <f t="shared" si="0"/>
        <v>195</v>
      </c>
      <c r="K23" s="52">
        <f t="shared" si="1"/>
        <v>1170</v>
      </c>
      <c r="L23" s="67">
        <v>174</v>
      </c>
      <c r="M23" s="33">
        <v>211</v>
      </c>
      <c r="N23" s="33">
        <v>177</v>
      </c>
      <c r="O23" s="33">
        <v>170</v>
      </c>
      <c r="P23" s="33">
        <v>209</v>
      </c>
      <c r="Q23" s="33">
        <v>188</v>
      </c>
      <c r="R23" s="55">
        <f t="shared" si="2"/>
        <v>191.58333333333334</v>
      </c>
      <c r="S23" s="32">
        <f t="shared" si="3"/>
        <v>2299</v>
      </c>
    </row>
    <row r="24" spans="1:19" ht="14.25" customHeight="1">
      <c r="A24" s="97">
        <v>14</v>
      </c>
      <c r="B24" s="49" t="s">
        <v>74</v>
      </c>
      <c r="C24" s="46" t="s">
        <v>73</v>
      </c>
      <c r="D24" s="64">
        <v>149</v>
      </c>
      <c r="E24" s="65">
        <v>157</v>
      </c>
      <c r="F24" s="64">
        <v>204</v>
      </c>
      <c r="G24" s="65">
        <v>209</v>
      </c>
      <c r="H24" s="64">
        <v>219</v>
      </c>
      <c r="I24" s="65">
        <v>257</v>
      </c>
      <c r="J24" s="68">
        <f t="shared" si="0"/>
        <v>199.16666666666666</v>
      </c>
      <c r="K24" s="52">
        <f t="shared" si="1"/>
        <v>1195</v>
      </c>
      <c r="L24" s="67">
        <v>176</v>
      </c>
      <c r="M24" s="33">
        <v>191</v>
      </c>
      <c r="N24" s="33">
        <v>169</v>
      </c>
      <c r="O24" s="33">
        <v>181</v>
      </c>
      <c r="P24" s="33">
        <v>183</v>
      </c>
      <c r="Q24" s="33">
        <v>202</v>
      </c>
      <c r="R24" s="55">
        <f t="shared" si="2"/>
        <v>191.41666666666666</v>
      </c>
      <c r="S24" s="32">
        <f t="shared" si="3"/>
        <v>2297</v>
      </c>
    </row>
    <row r="25" spans="1:19" ht="14.25" customHeight="1">
      <c r="A25" s="97">
        <v>15</v>
      </c>
      <c r="B25" s="49" t="s">
        <v>64</v>
      </c>
      <c r="C25" s="46" t="s">
        <v>65</v>
      </c>
      <c r="D25" s="64">
        <v>197</v>
      </c>
      <c r="E25" s="65">
        <v>185</v>
      </c>
      <c r="F25" s="64">
        <v>163</v>
      </c>
      <c r="G25" s="65">
        <v>242</v>
      </c>
      <c r="H25" s="64">
        <v>179</v>
      </c>
      <c r="I25" s="65">
        <v>163</v>
      </c>
      <c r="J25" s="68">
        <f t="shared" si="0"/>
        <v>188.16666666666666</v>
      </c>
      <c r="K25" s="52">
        <f t="shared" si="1"/>
        <v>1129</v>
      </c>
      <c r="L25" s="67">
        <v>191</v>
      </c>
      <c r="M25" s="33">
        <v>228</v>
      </c>
      <c r="N25" s="33">
        <v>157</v>
      </c>
      <c r="O25" s="33">
        <v>211</v>
      </c>
      <c r="P25" s="33">
        <v>170</v>
      </c>
      <c r="Q25" s="33">
        <v>158</v>
      </c>
      <c r="R25" s="55">
        <f t="shared" si="2"/>
        <v>187</v>
      </c>
      <c r="S25" s="32">
        <f t="shared" si="3"/>
        <v>2244</v>
      </c>
    </row>
    <row r="26" spans="1:19" ht="14.25" customHeight="1">
      <c r="A26" s="96">
        <v>16</v>
      </c>
      <c r="B26" s="49" t="s">
        <v>84</v>
      </c>
      <c r="C26" s="46" t="s">
        <v>78</v>
      </c>
      <c r="D26" s="64">
        <v>173</v>
      </c>
      <c r="E26" s="65">
        <v>198</v>
      </c>
      <c r="F26" s="64">
        <v>180</v>
      </c>
      <c r="G26" s="65">
        <v>157</v>
      </c>
      <c r="H26" s="64">
        <v>176</v>
      </c>
      <c r="I26" s="65">
        <v>210</v>
      </c>
      <c r="J26" s="68">
        <f t="shared" si="0"/>
        <v>182.33333333333334</v>
      </c>
      <c r="K26" s="52">
        <f t="shared" si="1"/>
        <v>1094</v>
      </c>
      <c r="L26" s="67">
        <v>179</v>
      </c>
      <c r="M26" s="33">
        <v>198</v>
      </c>
      <c r="N26" s="33">
        <v>203</v>
      </c>
      <c r="O26" s="33">
        <v>199</v>
      </c>
      <c r="P26" s="33">
        <v>182</v>
      </c>
      <c r="Q26" s="33">
        <v>168</v>
      </c>
      <c r="R26" s="55">
        <f t="shared" si="2"/>
        <v>185.25</v>
      </c>
      <c r="S26" s="32">
        <f t="shared" si="3"/>
        <v>2223</v>
      </c>
    </row>
    <row r="27" spans="1:19" ht="14.25" customHeight="1">
      <c r="A27" s="96"/>
      <c r="B27" s="59"/>
      <c r="C27" s="87"/>
      <c r="D27" s="88"/>
      <c r="E27" s="89"/>
      <c r="F27" s="88"/>
      <c r="G27" s="89"/>
      <c r="H27" s="88"/>
      <c r="I27" s="89"/>
      <c r="J27" s="108"/>
      <c r="K27" s="109"/>
      <c r="L27" s="107"/>
      <c r="M27" s="90"/>
      <c r="N27" s="90"/>
      <c r="O27" s="90"/>
      <c r="P27" s="90"/>
      <c r="Q27" s="90"/>
      <c r="R27" s="91"/>
      <c r="S27" s="92"/>
    </row>
    <row r="28" spans="1:19" ht="14.25" customHeight="1">
      <c r="A28" s="21">
        <v>17</v>
      </c>
      <c r="B28" s="49" t="s">
        <v>77</v>
      </c>
      <c r="C28" s="46" t="s">
        <v>78</v>
      </c>
      <c r="D28" s="64">
        <v>168</v>
      </c>
      <c r="E28" s="65">
        <v>182</v>
      </c>
      <c r="F28" s="64">
        <v>200</v>
      </c>
      <c r="G28" s="65">
        <v>162</v>
      </c>
      <c r="H28" s="64">
        <v>178</v>
      </c>
      <c r="I28" s="65">
        <v>168</v>
      </c>
      <c r="J28" s="68">
        <f aca="true" t="shared" si="4" ref="J28:J75">AVERAGE(D28:I28)</f>
        <v>176.33333333333334</v>
      </c>
      <c r="K28" s="52">
        <f aca="true" t="shared" si="5" ref="K28:K75">SUM(D28:I28)</f>
        <v>1058</v>
      </c>
      <c r="L28" s="67">
        <v>189</v>
      </c>
      <c r="M28" s="33">
        <v>192</v>
      </c>
      <c r="N28" s="33">
        <v>155</v>
      </c>
      <c r="O28" s="33">
        <v>213</v>
      </c>
      <c r="P28" s="33">
        <v>220</v>
      </c>
      <c r="Q28" s="33">
        <v>187</v>
      </c>
      <c r="R28" s="55">
        <f aca="true" t="shared" si="6" ref="R28:R75">AVERAGE(D28:I28,L28:Q28)</f>
        <v>184.5</v>
      </c>
      <c r="S28" s="32">
        <f aca="true" t="shared" si="7" ref="S28:S75">SUM(K28:Q28)</f>
        <v>2214</v>
      </c>
    </row>
    <row r="29" spans="1:19" ht="14.25" customHeight="1">
      <c r="A29" s="21">
        <v>18</v>
      </c>
      <c r="B29" s="49" t="s">
        <v>118</v>
      </c>
      <c r="C29" s="46" t="s">
        <v>119</v>
      </c>
      <c r="D29" s="64">
        <v>155</v>
      </c>
      <c r="E29" s="65">
        <v>169</v>
      </c>
      <c r="F29" s="64">
        <v>178</v>
      </c>
      <c r="G29" s="65">
        <v>205</v>
      </c>
      <c r="H29" s="64">
        <v>168</v>
      </c>
      <c r="I29" s="65">
        <v>201</v>
      </c>
      <c r="J29" s="68">
        <f t="shared" si="4"/>
        <v>179.33333333333334</v>
      </c>
      <c r="K29" s="52">
        <f t="shared" si="5"/>
        <v>1076</v>
      </c>
      <c r="L29" s="67">
        <v>181</v>
      </c>
      <c r="M29" s="33">
        <v>176</v>
      </c>
      <c r="N29" s="33">
        <v>213</v>
      </c>
      <c r="O29" s="33">
        <v>163</v>
      </c>
      <c r="P29" s="33">
        <v>180</v>
      </c>
      <c r="Q29" s="33">
        <v>213</v>
      </c>
      <c r="R29" s="55">
        <f t="shared" si="6"/>
        <v>183.5</v>
      </c>
      <c r="S29" s="32">
        <f t="shared" si="7"/>
        <v>2202</v>
      </c>
    </row>
    <row r="30" spans="1:19" ht="14.25" customHeight="1">
      <c r="A30" s="23">
        <v>19</v>
      </c>
      <c r="B30" s="49" t="s">
        <v>141</v>
      </c>
      <c r="C30" s="46" t="s">
        <v>78</v>
      </c>
      <c r="D30" s="64">
        <v>213</v>
      </c>
      <c r="E30" s="65">
        <v>186</v>
      </c>
      <c r="F30" s="64">
        <v>166</v>
      </c>
      <c r="G30" s="65">
        <v>192</v>
      </c>
      <c r="H30" s="64">
        <v>122</v>
      </c>
      <c r="I30" s="65">
        <v>245</v>
      </c>
      <c r="J30" s="68">
        <f t="shared" si="4"/>
        <v>187.33333333333334</v>
      </c>
      <c r="K30" s="52">
        <f t="shared" si="5"/>
        <v>1124</v>
      </c>
      <c r="L30" s="67">
        <v>158</v>
      </c>
      <c r="M30" s="33">
        <v>182</v>
      </c>
      <c r="N30" s="33">
        <v>171</v>
      </c>
      <c r="O30" s="33">
        <v>202</v>
      </c>
      <c r="P30" s="33">
        <v>167</v>
      </c>
      <c r="Q30" s="33">
        <v>195</v>
      </c>
      <c r="R30" s="55">
        <f t="shared" si="6"/>
        <v>183.25</v>
      </c>
      <c r="S30" s="32">
        <f t="shared" si="7"/>
        <v>2199</v>
      </c>
    </row>
    <row r="31" spans="1:19" ht="14.25" customHeight="1">
      <c r="A31" s="21">
        <v>20</v>
      </c>
      <c r="B31" s="49" t="s">
        <v>121</v>
      </c>
      <c r="C31" s="46" t="s">
        <v>53</v>
      </c>
      <c r="D31" s="64">
        <v>193</v>
      </c>
      <c r="E31" s="65">
        <v>198</v>
      </c>
      <c r="F31" s="64">
        <v>201</v>
      </c>
      <c r="G31" s="65">
        <v>193</v>
      </c>
      <c r="H31" s="64">
        <v>198</v>
      </c>
      <c r="I31" s="65">
        <v>171</v>
      </c>
      <c r="J31" s="68">
        <f t="shared" si="4"/>
        <v>192.33333333333334</v>
      </c>
      <c r="K31" s="52">
        <f t="shared" si="5"/>
        <v>1154</v>
      </c>
      <c r="L31" s="67">
        <v>178</v>
      </c>
      <c r="M31" s="33">
        <v>146</v>
      </c>
      <c r="N31" s="33">
        <v>194</v>
      </c>
      <c r="O31" s="33">
        <v>190</v>
      </c>
      <c r="P31" s="33">
        <v>173</v>
      </c>
      <c r="Q31" s="33">
        <v>160</v>
      </c>
      <c r="R31" s="55">
        <f t="shared" si="6"/>
        <v>182.91666666666666</v>
      </c>
      <c r="S31" s="32">
        <f t="shared" si="7"/>
        <v>2195</v>
      </c>
    </row>
    <row r="32" spans="1:19" ht="14.25" customHeight="1">
      <c r="A32" s="21">
        <v>21</v>
      </c>
      <c r="B32" s="49" t="s">
        <v>81</v>
      </c>
      <c r="C32" s="46" t="s">
        <v>82</v>
      </c>
      <c r="D32" s="64">
        <v>226</v>
      </c>
      <c r="E32" s="65">
        <v>203</v>
      </c>
      <c r="F32" s="64">
        <v>169</v>
      </c>
      <c r="G32" s="65">
        <v>167</v>
      </c>
      <c r="H32" s="64">
        <v>199</v>
      </c>
      <c r="I32" s="65">
        <v>193</v>
      </c>
      <c r="J32" s="68">
        <f t="shared" si="4"/>
        <v>192.83333333333334</v>
      </c>
      <c r="K32" s="52">
        <f t="shared" si="5"/>
        <v>1157</v>
      </c>
      <c r="L32" s="67">
        <v>185</v>
      </c>
      <c r="M32" s="33">
        <v>170</v>
      </c>
      <c r="N32" s="33">
        <v>182</v>
      </c>
      <c r="O32" s="33">
        <v>166</v>
      </c>
      <c r="P32" s="33">
        <v>148</v>
      </c>
      <c r="Q32" s="33">
        <v>182</v>
      </c>
      <c r="R32" s="55">
        <f t="shared" si="6"/>
        <v>182.5</v>
      </c>
      <c r="S32" s="32">
        <f t="shared" si="7"/>
        <v>2190</v>
      </c>
    </row>
    <row r="33" spans="1:19" ht="14.25" customHeight="1">
      <c r="A33" s="23">
        <v>22</v>
      </c>
      <c r="B33" s="49" t="s">
        <v>69</v>
      </c>
      <c r="C33" s="46" t="s">
        <v>70</v>
      </c>
      <c r="D33" s="64">
        <v>153</v>
      </c>
      <c r="E33" s="65">
        <v>190</v>
      </c>
      <c r="F33" s="64">
        <v>185</v>
      </c>
      <c r="G33" s="65">
        <v>196</v>
      </c>
      <c r="H33" s="64">
        <v>222</v>
      </c>
      <c r="I33" s="65">
        <v>169</v>
      </c>
      <c r="J33" s="68">
        <f t="shared" si="4"/>
        <v>185.83333333333334</v>
      </c>
      <c r="K33" s="52">
        <f t="shared" si="5"/>
        <v>1115</v>
      </c>
      <c r="L33" s="67">
        <v>185</v>
      </c>
      <c r="M33" s="33">
        <v>154</v>
      </c>
      <c r="N33" s="33">
        <v>208</v>
      </c>
      <c r="O33" s="33">
        <v>181</v>
      </c>
      <c r="P33" s="33">
        <v>181</v>
      </c>
      <c r="Q33" s="33">
        <v>156</v>
      </c>
      <c r="R33" s="55">
        <f t="shared" si="6"/>
        <v>181.66666666666666</v>
      </c>
      <c r="S33" s="32">
        <f t="shared" si="7"/>
        <v>2180</v>
      </c>
    </row>
    <row r="34" spans="1:19" ht="14.25" customHeight="1">
      <c r="A34" s="21">
        <v>23</v>
      </c>
      <c r="B34" s="49" t="s">
        <v>67</v>
      </c>
      <c r="C34" s="46" t="s">
        <v>68</v>
      </c>
      <c r="D34" s="64">
        <v>164</v>
      </c>
      <c r="E34" s="65">
        <v>183</v>
      </c>
      <c r="F34" s="64">
        <v>204</v>
      </c>
      <c r="G34" s="65">
        <v>212</v>
      </c>
      <c r="H34" s="64">
        <v>160</v>
      </c>
      <c r="I34" s="65">
        <v>172</v>
      </c>
      <c r="J34" s="68">
        <f t="shared" si="4"/>
        <v>182.5</v>
      </c>
      <c r="K34" s="52">
        <f t="shared" si="5"/>
        <v>1095</v>
      </c>
      <c r="L34" s="67">
        <v>159</v>
      </c>
      <c r="M34" s="33">
        <v>167</v>
      </c>
      <c r="N34" s="33">
        <v>203</v>
      </c>
      <c r="O34" s="33">
        <v>180</v>
      </c>
      <c r="P34" s="33">
        <v>189</v>
      </c>
      <c r="Q34" s="33">
        <v>179</v>
      </c>
      <c r="R34" s="55">
        <f t="shared" si="6"/>
        <v>181</v>
      </c>
      <c r="S34" s="32">
        <f t="shared" si="7"/>
        <v>2172</v>
      </c>
    </row>
    <row r="35" spans="1:19" ht="14.25" customHeight="1">
      <c r="A35" s="21">
        <v>24</v>
      </c>
      <c r="B35" s="49" t="s">
        <v>120</v>
      </c>
      <c r="C35" s="46" t="s">
        <v>49</v>
      </c>
      <c r="D35" s="64">
        <v>194</v>
      </c>
      <c r="E35" s="65">
        <v>176</v>
      </c>
      <c r="F35" s="64">
        <v>204</v>
      </c>
      <c r="G35" s="65">
        <v>172</v>
      </c>
      <c r="H35" s="64">
        <v>151</v>
      </c>
      <c r="I35" s="65">
        <v>172</v>
      </c>
      <c r="J35" s="68">
        <f t="shared" si="4"/>
        <v>178.16666666666666</v>
      </c>
      <c r="K35" s="52">
        <f t="shared" si="5"/>
        <v>1069</v>
      </c>
      <c r="L35" s="67">
        <v>189</v>
      </c>
      <c r="M35" s="33">
        <v>201</v>
      </c>
      <c r="N35" s="33">
        <v>179</v>
      </c>
      <c r="O35" s="33">
        <v>167</v>
      </c>
      <c r="P35" s="33">
        <v>197</v>
      </c>
      <c r="Q35" s="33">
        <v>169</v>
      </c>
      <c r="R35" s="55">
        <f t="shared" si="6"/>
        <v>180.91666666666666</v>
      </c>
      <c r="S35" s="32">
        <f t="shared" si="7"/>
        <v>2171</v>
      </c>
    </row>
    <row r="36" spans="1:19" ht="14.25" customHeight="1">
      <c r="A36" s="23">
        <v>25</v>
      </c>
      <c r="B36" s="49" t="s">
        <v>50</v>
      </c>
      <c r="C36" s="46" t="s">
        <v>51</v>
      </c>
      <c r="D36" s="64">
        <v>179</v>
      </c>
      <c r="E36" s="65">
        <v>204</v>
      </c>
      <c r="F36" s="64">
        <v>184</v>
      </c>
      <c r="G36" s="65">
        <v>183</v>
      </c>
      <c r="H36" s="64">
        <v>220</v>
      </c>
      <c r="I36" s="65">
        <v>170</v>
      </c>
      <c r="J36" s="68">
        <f t="shared" si="4"/>
        <v>190</v>
      </c>
      <c r="K36" s="52">
        <f t="shared" si="5"/>
        <v>1140</v>
      </c>
      <c r="L36" s="67">
        <v>125</v>
      </c>
      <c r="M36" s="33">
        <v>168</v>
      </c>
      <c r="N36" s="33">
        <v>223</v>
      </c>
      <c r="O36" s="33">
        <v>162</v>
      </c>
      <c r="P36" s="33">
        <v>199</v>
      </c>
      <c r="Q36" s="33">
        <v>153</v>
      </c>
      <c r="R36" s="55">
        <f t="shared" si="6"/>
        <v>180.83333333333334</v>
      </c>
      <c r="S36" s="32">
        <f t="shared" si="7"/>
        <v>2170</v>
      </c>
    </row>
    <row r="37" spans="1:19" ht="14.25" customHeight="1">
      <c r="A37" s="21">
        <v>26</v>
      </c>
      <c r="B37" s="49" t="s">
        <v>156</v>
      </c>
      <c r="C37" s="46" t="s">
        <v>73</v>
      </c>
      <c r="D37" s="64">
        <v>213</v>
      </c>
      <c r="E37" s="65">
        <v>195</v>
      </c>
      <c r="F37" s="64">
        <v>157</v>
      </c>
      <c r="G37" s="65">
        <v>244</v>
      </c>
      <c r="H37" s="64">
        <v>193</v>
      </c>
      <c r="I37" s="65">
        <v>164</v>
      </c>
      <c r="J37" s="68">
        <f t="shared" si="4"/>
        <v>194.33333333333334</v>
      </c>
      <c r="K37" s="52">
        <f t="shared" si="5"/>
        <v>1166</v>
      </c>
      <c r="L37" s="67">
        <v>137</v>
      </c>
      <c r="M37" s="33">
        <v>169</v>
      </c>
      <c r="N37" s="33">
        <v>131</v>
      </c>
      <c r="O37" s="33">
        <v>143</v>
      </c>
      <c r="P37" s="33">
        <v>221</v>
      </c>
      <c r="Q37" s="33">
        <v>194</v>
      </c>
      <c r="R37" s="55">
        <f t="shared" si="6"/>
        <v>180.08333333333334</v>
      </c>
      <c r="S37" s="32">
        <f t="shared" si="7"/>
        <v>2161</v>
      </c>
    </row>
    <row r="38" spans="1:19" ht="14.25" customHeight="1">
      <c r="A38" s="21">
        <v>27</v>
      </c>
      <c r="B38" s="49" t="s">
        <v>83</v>
      </c>
      <c r="C38" s="46" t="s">
        <v>78</v>
      </c>
      <c r="D38" s="64">
        <v>189</v>
      </c>
      <c r="E38" s="65">
        <v>182</v>
      </c>
      <c r="F38" s="64">
        <v>199</v>
      </c>
      <c r="G38" s="65">
        <v>202</v>
      </c>
      <c r="H38" s="64">
        <v>204</v>
      </c>
      <c r="I38" s="65">
        <v>157</v>
      </c>
      <c r="J38" s="68">
        <f t="shared" si="4"/>
        <v>188.83333333333334</v>
      </c>
      <c r="K38" s="52">
        <f t="shared" si="5"/>
        <v>1133</v>
      </c>
      <c r="L38" s="67">
        <v>156</v>
      </c>
      <c r="M38" s="33">
        <v>155</v>
      </c>
      <c r="N38" s="33">
        <v>193</v>
      </c>
      <c r="O38" s="33">
        <v>179</v>
      </c>
      <c r="P38" s="33">
        <v>129</v>
      </c>
      <c r="Q38" s="33">
        <v>215</v>
      </c>
      <c r="R38" s="55">
        <f t="shared" si="6"/>
        <v>180</v>
      </c>
      <c r="S38" s="32">
        <f t="shared" si="7"/>
        <v>2160</v>
      </c>
    </row>
    <row r="39" spans="1:19" ht="14.25" customHeight="1">
      <c r="A39" s="23">
        <v>28</v>
      </c>
      <c r="B39" s="49" t="s">
        <v>137</v>
      </c>
      <c r="C39" s="46" t="s">
        <v>78</v>
      </c>
      <c r="D39" s="64">
        <v>176</v>
      </c>
      <c r="E39" s="65">
        <v>139</v>
      </c>
      <c r="F39" s="64">
        <v>175</v>
      </c>
      <c r="G39" s="65">
        <v>149</v>
      </c>
      <c r="H39" s="64">
        <v>169</v>
      </c>
      <c r="I39" s="65">
        <v>151</v>
      </c>
      <c r="J39" s="68">
        <f t="shared" si="4"/>
        <v>159.83333333333334</v>
      </c>
      <c r="K39" s="52">
        <f t="shared" si="5"/>
        <v>959</v>
      </c>
      <c r="L39" s="67">
        <v>228</v>
      </c>
      <c r="M39" s="33">
        <v>187</v>
      </c>
      <c r="N39" s="33">
        <v>201</v>
      </c>
      <c r="O39" s="33">
        <v>192</v>
      </c>
      <c r="P39" s="33">
        <v>169</v>
      </c>
      <c r="Q39" s="33">
        <v>214</v>
      </c>
      <c r="R39" s="55">
        <f t="shared" si="6"/>
        <v>179.16666666666666</v>
      </c>
      <c r="S39" s="32">
        <f t="shared" si="7"/>
        <v>2150</v>
      </c>
    </row>
    <row r="40" spans="1:19" ht="12.75">
      <c r="A40" s="21">
        <v>29</v>
      </c>
      <c r="B40" s="49" t="s">
        <v>47</v>
      </c>
      <c r="C40" s="46" t="s">
        <v>46</v>
      </c>
      <c r="D40" s="66">
        <v>187</v>
      </c>
      <c r="E40" s="63">
        <v>160</v>
      </c>
      <c r="F40" s="66">
        <v>207</v>
      </c>
      <c r="G40" s="63">
        <v>159</v>
      </c>
      <c r="H40" s="66">
        <v>190</v>
      </c>
      <c r="I40" s="63">
        <v>226</v>
      </c>
      <c r="J40" s="68">
        <f t="shared" si="4"/>
        <v>188.16666666666666</v>
      </c>
      <c r="K40" s="52">
        <f t="shared" si="5"/>
        <v>1129</v>
      </c>
      <c r="L40" s="67">
        <v>154</v>
      </c>
      <c r="M40" s="33">
        <v>203</v>
      </c>
      <c r="N40" s="33">
        <v>159</v>
      </c>
      <c r="O40" s="33">
        <v>139</v>
      </c>
      <c r="P40" s="33">
        <v>191</v>
      </c>
      <c r="Q40" s="33">
        <v>158</v>
      </c>
      <c r="R40" s="55">
        <f t="shared" si="6"/>
        <v>177.75</v>
      </c>
      <c r="S40" s="32">
        <f t="shared" si="7"/>
        <v>2133</v>
      </c>
    </row>
    <row r="41" spans="1:19" ht="12.75">
      <c r="A41" s="21">
        <v>30</v>
      </c>
      <c r="B41" s="49" t="s">
        <v>138</v>
      </c>
      <c r="C41" s="46" t="s">
        <v>51</v>
      </c>
      <c r="D41" s="64">
        <v>144</v>
      </c>
      <c r="E41" s="65">
        <v>192</v>
      </c>
      <c r="F41" s="64">
        <v>213</v>
      </c>
      <c r="G41" s="65">
        <v>150</v>
      </c>
      <c r="H41" s="64">
        <v>176</v>
      </c>
      <c r="I41" s="67">
        <v>179</v>
      </c>
      <c r="J41" s="68">
        <f t="shared" si="4"/>
        <v>175.66666666666666</v>
      </c>
      <c r="K41" s="52">
        <f t="shared" si="5"/>
        <v>1054</v>
      </c>
      <c r="L41" s="67">
        <v>173</v>
      </c>
      <c r="M41" s="33">
        <v>190</v>
      </c>
      <c r="N41" s="33">
        <v>170</v>
      </c>
      <c r="O41" s="33">
        <v>204</v>
      </c>
      <c r="P41" s="33">
        <v>148</v>
      </c>
      <c r="Q41" s="33">
        <v>161</v>
      </c>
      <c r="R41" s="55">
        <f t="shared" si="6"/>
        <v>175</v>
      </c>
      <c r="S41" s="32">
        <f t="shared" si="7"/>
        <v>2100</v>
      </c>
    </row>
    <row r="42" spans="1:19" ht="12.75">
      <c r="A42" s="23">
        <v>31</v>
      </c>
      <c r="B42" s="49" t="s">
        <v>80</v>
      </c>
      <c r="C42" s="46" t="s">
        <v>53</v>
      </c>
      <c r="D42" s="64">
        <v>209</v>
      </c>
      <c r="E42" s="65">
        <v>156</v>
      </c>
      <c r="F42" s="64">
        <v>189</v>
      </c>
      <c r="G42" s="65">
        <v>201</v>
      </c>
      <c r="H42" s="64">
        <v>168</v>
      </c>
      <c r="I42" s="65">
        <v>245</v>
      </c>
      <c r="J42" s="68">
        <f t="shared" si="4"/>
        <v>194.66666666666666</v>
      </c>
      <c r="K42" s="52">
        <f t="shared" si="5"/>
        <v>1168</v>
      </c>
      <c r="L42" s="67">
        <v>197</v>
      </c>
      <c r="M42" s="33">
        <v>151</v>
      </c>
      <c r="N42" s="33">
        <v>142</v>
      </c>
      <c r="O42" s="33">
        <v>137</v>
      </c>
      <c r="P42" s="33">
        <v>155</v>
      </c>
      <c r="Q42" s="33">
        <v>148</v>
      </c>
      <c r="R42" s="55">
        <f t="shared" si="6"/>
        <v>174.83333333333334</v>
      </c>
      <c r="S42" s="32">
        <f t="shared" si="7"/>
        <v>2098</v>
      </c>
    </row>
    <row r="43" spans="1:19" ht="12.75">
      <c r="A43" s="21">
        <v>32</v>
      </c>
      <c r="B43" s="49" t="s">
        <v>55</v>
      </c>
      <c r="C43" s="46" t="s">
        <v>51</v>
      </c>
      <c r="D43" s="64">
        <v>165</v>
      </c>
      <c r="E43" s="65">
        <v>194</v>
      </c>
      <c r="F43" s="64">
        <v>191</v>
      </c>
      <c r="G43" s="65">
        <v>145</v>
      </c>
      <c r="H43" s="64">
        <v>174</v>
      </c>
      <c r="I43" s="65">
        <v>201</v>
      </c>
      <c r="J43" s="68">
        <f t="shared" si="4"/>
        <v>178.33333333333334</v>
      </c>
      <c r="K43" s="52">
        <f t="shared" si="5"/>
        <v>1070</v>
      </c>
      <c r="L43" s="67">
        <v>136</v>
      </c>
      <c r="M43" s="33">
        <v>172</v>
      </c>
      <c r="N43" s="33">
        <v>180</v>
      </c>
      <c r="O43" s="33">
        <v>181</v>
      </c>
      <c r="P43" s="33">
        <v>161</v>
      </c>
      <c r="Q43" s="33">
        <v>190</v>
      </c>
      <c r="R43" s="55">
        <f t="shared" si="6"/>
        <v>174.16666666666666</v>
      </c>
      <c r="S43" s="32">
        <f t="shared" si="7"/>
        <v>2090</v>
      </c>
    </row>
    <row r="44" spans="1:19" ht="12.75">
      <c r="A44" s="21">
        <v>33</v>
      </c>
      <c r="B44" s="49" t="s">
        <v>130</v>
      </c>
      <c r="C44" s="46" t="s">
        <v>53</v>
      </c>
      <c r="D44" s="64">
        <v>160</v>
      </c>
      <c r="E44" s="65">
        <v>163</v>
      </c>
      <c r="F44" s="64">
        <v>177</v>
      </c>
      <c r="G44" s="65">
        <v>149</v>
      </c>
      <c r="H44" s="64">
        <v>203</v>
      </c>
      <c r="I44" s="67">
        <v>172</v>
      </c>
      <c r="J44" s="68">
        <f t="shared" si="4"/>
        <v>170.66666666666666</v>
      </c>
      <c r="K44" s="52">
        <f t="shared" si="5"/>
        <v>1024</v>
      </c>
      <c r="L44" s="67">
        <v>171</v>
      </c>
      <c r="M44" s="33">
        <v>151</v>
      </c>
      <c r="N44" s="33">
        <v>122</v>
      </c>
      <c r="O44" s="33">
        <v>199</v>
      </c>
      <c r="P44" s="33">
        <v>253</v>
      </c>
      <c r="Q44" s="33">
        <v>164</v>
      </c>
      <c r="R44" s="55">
        <f t="shared" si="6"/>
        <v>173.66666666666666</v>
      </c>
      <c r="S44" s="32">
        <f t="shared" si="7"/>
        <v>2084</v>
      </c>
    </row>
    <row r="45" spans="1:19" ht="12.75">
      <c r="A45" s="23">
        <v>34</v>
      </c>
      <c r="B45" s="49" t="s">
        <v>58</v>
      </c>
      <c r="C45" s="46" t="s">
        <v>51</v>
      </c>
      <c r="D45" s="64">
        <v>200</v>
      </c>
      <c r="E45" s="65">
        <v>182</v>
      </c>
      <c r="F45" s="64">
        <v>192</v>
      </c>
      <c r="G45" s="65">
        <v>124</v>
      </c>
      <c r="H45" s="64">
        <v>167</v>
      </c>
      <c r="I45" s="65">
        <v>183</v>
      </c>
      <c r="J45" s="68">
        <f t="shared" si="4"/>
        <v>174.66666666666666</v>
      </c>
      <c r="K45" s="52">
        <f t="shared" si="5"/>
        <v>1048</v>
      </c>
      <c r="L45" s="67">
        <v>145</v>
      </c>
      <c r="M45" s="33">
        <v>175</v>
      </c>
      <c r="N45" s="33">
        <v>188</v>
      </c>
      <c r="O45" s="33">
        <v>170</v>
      </c>
      <c r="P45" s="33">
        <v>157</v>
      </c>
      <c r="Q45" s="33">
        <v>191</v>
      </c>
      <c r="R45" s="55">
        <f t="shared" si="6"/>
        <v>172.83333333333334</v>
      </c>
      <c r="S45" s="32">
        <f t="shared" si="7"/>
        <v>2074</v>
      </c>
    </row>
    <row r="46" spans="1:19" ht="12.75">
      <c r="A46" s="21">
        <v>35</v>
      </c>
      <c r="B46" s="49" t="s">
        <v>71</v>
      </c>
      <c r="C46" s="46" t="s">
        <v>70</v>
      </c>
      <c r="D46" s="64">
        <v>176</v>
      </c>
      <c r="E46" s="65">
        <v>145</v>
      </c>
      <c r="F46" s="64">
        <v>163</v>
      </c>
      <c r="G46" s="65">
        <v>152</v>
      </c>
      <c r="H46" s="64">
        <v>150</v>
      </c>
      <c r="I46" s="65">
        <v>175</v>
      </c>
      <c r="J46" s="68">
        <f t="shared" si="4"/>
        <v>160.16666666666666</v>
      </c>
      <c r="K46" s="52">
        <f t="shared" si="5"/>
        <v>961</v>
      </c>
      <c r="L46" s="67">
        <v>179</v>
      </c>
      <c r="M46" s="33">
        <v>178</v>
      </c>
      <c r="N46" s="33">
        <v>212</v>
      </c>
      <c r="O46" s="33">
        <v>163</v>
      </c>
      <c r="P46" s="33">
        <v>193</v>
      </c>
      <c r="Q46" s="33">
        <v>186</v>
      </c>
      <c r="R46" s="55">
        <f t="shared" si="6"/>
        <v>172.66666666666666</v>
      </c>
      <c r="S46" s="32">
        <f t="shared" si="7"/>
        <v>2072</v>
      </c>
    </row>
    <row r="47" spans="1:19" ht="12.75">
      <c r="A47" s="21">
        <v>36</v>
      </c>
      <c r="B47" s="49" t="s">
        <v>128</v>
      </c>
      <c r="C47" s="46" t="s">
        <v>129</v>
      </c>
      <c r="D47" s="64">
        <v>167</v>
      </c>
      <c r="E47" s="65">
        <v>178</v>
      </c>
      <c r="F47" s="64">
        <v>211</v>
      </c>
      <c r="G47" s="65">
        <v>179</v>
      </c>
      <c r="H47" s="64">
        <v>167</v>
      </c>
      <c r="I47" s="65">
        <v>178</v>
      </c>
      <c r="J47" s="68">
        <f t="shared" si="4"/>
        <v>180</v>
      </c>
      <c r="K47" s="52">
        <f t="shared" si="5"/>
        <v>1080</v>
      </c>
      <c r="L47" s="53">
        <v>191</v>
      </c>
      <c r="M47" s="54">
        <v>177</v>
      </c>
      <c r="N47" s="54">
        <v>167</v>
      </c>
      <c r="O47" s="54">
        <v>167</v>
      </c>
      <c r="P47" s="54">
        <v>147</v>
      </c>
      <c r="Q47" s="54">
        <v>143</v>
      </c>
      <c r="R47" s="55">
        <f t="shared" si="6"/>
        <v>172.66666666666666</v>
      </c>
      <c r="S47" s="32">
        <f t="shared" si="7"/>
        <v>2072</v>
      </c>
    </row>
    <row r="48" spans="1:19" ht="12.75">
      <c r="A48" s="23">
        <v>37</v>
      </c>
      <c r="B48" s="49" t="s">
        <v>54</v>
      </c>
      <c r="C48" s="46" t="s">
        <v>51</v>
      </c>
      <c r="D48" s="64">
        <v>182</v>
      </c>
      <c r="E48" s="65">
        <v>174</v>
      </c>
      <c r="F48" s="64">
        <v>198</v>
      </c>
      <c r="G48" s="65">
        <v>177</v>
      </c>
      <c r="H48" s="64">
        <v>190</v>
      </c>
      <c r="I48" s="65">
        <v>156</v>
      </c>
      <c r="J48" s="68">
        <f t="shared" si="4"/>
        <v>179.5</v>
      </c>
      <c r="K48" s="52">
        <f t="shared" si="5"/>
        <v>1077</v>
      </c>
      <c r="L48" s="67">
        <v>159</v>
      </c>
      <c r="M48" s="33">
        <v>160</v>
      </c>
      <c r="N48" s="33">
        <v>166</v>
      </c>
      <c r="O48" s="33">
        <v>186</v>
      </c>
      <c r="P48" s="33">
        <v>147</v>
      </c>
      <c r="Q48" s="33">
        <v>175</v>
      </c>
      <c r="R48" s="55">
        <f t="shared" si="6"/>
        <v>172.5</v>
      </c>
      <c r="S48" s="32">
        <f t="shared" si="7"/>
        <v>2070</v>
      </c>
    </row>
    <row r="49" spans="1:19" ht="12.75">
      <c r="A49" s="21">
        <v>38</v>
      </c>
      <c r="B49" s="49" t="s">
        <v>59</v>
      </c>
      <c r="C49" s="46" t="s">
        <v>51</v>
      </c>
      <c r="D49" s="64">
        <v>137</v>
      </c>
      <c r="E49" s="65">
        <v>173</v>
      </c>
      <c r="F49" s="64">
        <v>155</v>
      </c>
      <c r="G49" s="65">
        <v>149</v>
      </c>
      <c r="H49" s="64">
        <v>168</v>
      </c>
      <c r="I49" s="65">
        <v>228</v>
      </c>
      <c r="J49" s="68">
        <f t="shared" si="4"/>
        <v>168.33333333333334</v>
      </c>
      <c r="K49" s="52">
        <f t="shared" si="5"/>
        <v>1010</v>
      </c>
      <c r="L49" s="67">
        <v>154</v>
      </c>
      <c r="M49" s="33">
        <v>168</v>
      </c>
      <c r="N49" s="33">
        <v>175</v>
      </c>
      <c r="O49" s="33">
        <v>176</v>
      </c>
      <c r="P49" s="33">
        <v>206</v>
      </c>
      <c r="Q49" s="33">
        <v>180</v>
      </c>
      <c r="R49" s="55">
        <f t="shared" si="6"/>
        <v>172.41666666666666</v>
      </c>
      <c r="S49" s="32">
        <f t="shared" si="7"/>
        <v>2069</v>
      </c>
    </row>
    <row r="50" spans="1:19" ht="12.75">
      <c r="A50" s="21">
        <v>39</v>
      </c>
      <c r="B50" s="49" t="s">
        <v>113</v>
      </c>
      <c r="C50" s="46" t="s">
        <v>114</v>
      </c>
      <c r="D50" s="64">
        <v>145</v>
      </c>
      <c r="E50" s="65">
        <v>180</v>
      </c>
      <c r="F50" s="64">
        <v>144</v>
      </c>
      <c r="G50" s="65">
        <v>175</v>
      </c>
      <c r="H50" s="64">
        <v>196</v>
      </c>
      <c r="I50" s="65">
        <v>221</v>
      </c>
      <c r="J50" s="68">
        <f t="shared" si="4"/>
        <v>176.83333333333334</v>
      </c>
      <c r="K50" s="52">
        <f t="shared" si="5"/>
        <v>1061</v>
      </c>
      <c r="L50" s="67">
        <v>155</v>
      </c>
      <c r="M50" s="33">
        <v>171</v>
      </c>
      <c r="N50" s="33">
        <v>166</v>
      </c>
      <c r="O50" s="33">
        <v>168</v>
      </c>
      <c r="P50" s="33">
        <v>177</v>
      </c>
      <c r="Q50" s="33">
        <v>163</v>
      </c>
      <c r="R50" s="55">
        <f t="shared" si="6"/>
        <v>171.75</v>
      </c>
      <c r="S50" s="32">
        <f t="shared" si="7"/>
        <v>2061</v>
      </c>
    </row>
    <row r="51" spans="1:19" ht="12.75">
      <c r="A51" s="23">
        <v>40</v>
      </c>
      <c r="B51" s="49" t="s">
        <v>135</v>
      </c>
      <c r="C51" s="46" t="s">
        <v>51</v>
      </c>
      <c r="D51" s="64">
        <v>169</v>
      </c>
      <c r="E51" s="65">
        <v>181</v>
      </c>
      <c r="F51" s="64">
        <v>168</v>
      </c>
      <c r="G51" s="65">
        <v>135</v>
      </c>
      <c r="H51" s="64">
        <v>164</v>
      </c>
      <c r="I51" s="67">
        <v>171</v>
      </c>
      <c r="J51" s="68">
        <f t="shared" si="4"/>
        <v>164.66666666666666</v>
      </c>
      <c r="K51" s="52">
        <f t="shared" si="5"/>
        <v>988</v>
      </c>
      <c r="L51" s="67">
        <v>179</v>
      </c>
      <c r="M51" s="33">
        <v>127</v>
      </c>
      <c r="N51" s="33">
        <v>248</v>
      </c>
      <c r="O51" s="33">
        <v>158</v>
      </c>
      <c r="P51" s="33">
        <v>160</v>
      </c>
      <c r="Q51" s="33">
        <v>194</v>
      </c>
      <c r="R51" s="55">
        <f t="shared" si="6"/>
        <v>171.16666666666666</v>
      </c>
      <c r="S51" s="32">
        <f t="shared" si="7"/>
        <v>2054</v>
      </c>
    </row>
    <row r="52" spans="1:19" ht="12.75">
      <c r="A52" s="21">
        <v>41</v>
      </c>
      <c r="B52" s="49" t="s">
        <v>76</v>
      </c>
      <c r="C52" s="46" t="s">
        <v>49</v>
      </c>
      <c r="D52" s="64">
        <v>199</v>
      </c>
      <c r="E52" s="65">
        <v>179</v>
      </c>
      <c r="F52" s="64">
        <v>162</v>
      </c>
      <c r="G52" s="65">
        <v>216</v>
      </c>
      <c r="H52" s="64">
        <v>136</v>
      </c>
      <c r="I52" s="65">
        <v>163</v>
      </c>
      <c r="J52" s="68">
        <f t="shared" si="4"/>
        <v>175.83333333333334</v>
      </c>
      <c r="K52" s="52">
        <f t="shared" si="5"/>
        <v>1055</v>
      </c>
      <c r="L52" s="67">
        <v>135</v>
      </c>
      <c r="M52" s="33">
        <v>201</v>
      </c>
      <c r="N52" s="33">
        <v>154</v>
      </c>
      <c r="O52" s="33">
        <v>197</v>
      </c>
      <c r="P52" s="33">
        <v>145</v>
      </c>
      <c r="Q52" s="33">
        <v>148</v>
      </c>
      <c r="R52" s="55">
        <f t="shared" si="6"/>
        <v>169.58333333333334</v>
      </c>
      <c r="S52" s="32">
        <f t="shared" si="7"/>
        <v>2035</v>
      </c>
    </row>
    <row r="53" spans="1:19" ht="12.75">
      <c r="A53" s="21">
        <v>42</v>
      </c>
      <c r="B53" s="49" t="s">
        <v>52</v>
      </c>
      <c r="C53" s="46" t="s">
        <v>53</v>
      </c>
      <c r="D53" s="64">
        <v>189</v>
      </c>
      <c r="E53" s="65">
        <v>136</v>
      </c>
      <c r="F53" s="64">
        <v>121</v>
      </c>
      <c r="G53" s="65">
        <v>172</v>
      </c>
      <c r="H53" s="64">
        <v>155</v>
      </c>
      <c r="I53" s="65">
        <v>151</v>
      </c>
      <c r="J53" s="68">
        <f t="shared" si="4"/>
        <v>154</v>
      </c>
      <c r="K53" s="52">
        <f t="shared" si="5"/>
        <v>924</v>
      </c>
      <c r="L53" s="67">
        <v>178</v>
      </c>
      <c r="M53" s="33">
        <v>179</v>
      </c>
      <c r="N53" s="33">
        <v>151</v>
      </c>
      <c r="O53" s="33">
        <v>162</v>
      </c>
      <c r="P53" s="33">
        <v>168</v>
      </c>
      <c r="Q53" s="33">
        <v>260</v>
      </c>
      <c r="R53" s="55">
        <f t="shared" si="6"/>
        <v>168.5</v>
      </c>
      <c r="S53" s="32">
        <f t="shared" si="7"/>
        <v>2022</v>
      </c>
    </row>
    <row r="54" spans="1:19" ht="12.75">
      <c r="A54" s="23">
        <v>43</v>
      </c>
      <c r="B54" s="49" t="s">
        <v>85</v>
      </c>
      <c r="C54" s="46" t="s">
        <v>46</v>
      </c>
      <c r="D54" s="64">
        <v>161</v>
      </c>
      <c r="E54" s="65">
        <v>157</v>
      </c>
      <c r="F54" s="64">
        <v>145</v>
      </c>
      <c r="G54" s="65">
        <v>143</v>
      </c>
      <c r="H54" s="64">
        <v>169</v>
      </c>
      <c r="I54" s="65">
        <v>182</v>
      </c>
      <c r="J54" s="68">
        <f t="shared" si="4"/>
        <v>159.5</v>
      </c>
      <c r="K54" s="52">
        <f t="shared" si="5"/>
        <v>957</v>
      </c>
      <c r="L54" s="67">
        <v>209</v>
      </c>
      <c r="M54" s="33">
        <v>183</v>
      </c>
      <c r="N54" s="33">
        <v>160</v>
      </c>
      <c r="O54" s="33">
        <v>141</v>
      </c>
      <c r="P54" s="33">
        <v>146</v>
      </c>
      <c r="Q54" s="33">
        <v>205</v>
      </c>
      <c r="R54" s="55">
        <f t="shared" si="6"/>
        <v>166.75</v>
      </c>
      <c r="S54" s="32">
        <f t="shared" si="7"/>
        <v>2001</v>
      </c>
    </row>
    <row r="55" spans="1:19" ht="12.75">
      <c r="A55" s="21">
        <v>44</v>
      </c>
      <c r="B55" s="49" t="s">
        <v>56</v>
      </c>
      <c r="C55" s="46" t="s">
        <v>51</v>
      </c>
      <c r="D55" s="64">
        <v>203</v>
      </c>
      <c r="E55" s="65">
        <v>177</v>
      </c>
      <c r="F55" s="64">
        <v>165</v>
      </c>
      <c r="G55" s="65">
        <v>160</v>
      </c>
      <c r="H55" s="64">
        <v>151</v>
      </c>
      <c r="I55" s="65">
        <v>202</v>
      </c>
      <c r="J55" s="68">
        <f t="shared" si="4"/>
        <v>176.33333333333334</v>
      </c>
      <c r="K55" s="52">
        <f t="shared" si="5"/>
        <v>1058</v>
      </c>
      <c r="L55" s="67">
        <v>180</v>
      </c>
      <c r="M55" s="33">
        <v>134</v>
      </c>
      <c r="N55" s="33">
        <v>135</v>
      </c>
      <c r="O55" s="33">
        <v>144</v>
      </c>
      <c r="P55" s="33">
        <v>166</v>
      </c>
      <c r="Q55" s="33">
        <v>166</v>
      </c>
      <c r="R55" s="55">
        <f t="shared" si="6"/>
        <v>165.25</v>
      </c>
      <c r="S55" s="32">
        <f t="shared" si="7"/>
        <v>1983</v>
      </c>
    </row>
    <row r="56" spans="1:19" ht="12.75">
      <c r="A56" s="21">
        <v>45</v>
      </c>
      <c r="B56" s="49" t="s">
        <v>123</v>
      </c>
      <c r="C56" s="46" t="s">
        <v>104</v>
      </c>
      <c r="D56" s="64">
        <v>134</v>
      </c>
      <c r="E56" s="65">
        <v>148</v>
      </c>
      <c r="F56" s="64">
        <v>172</v>
      </c>
      <c r="G56" s="65">
        <v>169</v>
      </c>
      <c r="H56" s="64">
        <v>197</v>
      </c>
      <c r="I56" s="65">
        <v>145</v>
      </c>
      <c r="J56" s="68">
        <f t="shared" si="4"/>
        <v>160.83333333333334</v>
      </c>
      <c r="K56" s="52">
        <f t="shared" si="5"/>
        <v>965</v>
      </c>
      <c r="L56" s="67">
        <v>179</v>
      </c>
      <c r="M56" s="33">
        <v>195</v>
      </c>
      <c r="N56" s="33">
        <v>142</v>
      </c>
      <c r="O56" s="33">
        <v>168</v>
      </c>
      <c r="P56" s="33">
        <v>138</v>
      </c>
      <c r="Q56" s="33">
        <v>176</v>
      </c>
      <c r="R56" s="55">
        <f t="shared" si="6"/>
        <v>163.58333333333334</v>
      </c>
      <c r="S56" s="32">
        <f t="shared" si="7"/>
        <v>1963</v>
      </c>
    </row>
    <row r="57" spans="1:19" ht="12.75">
      <c r="A57" s="23">
        <v>46</v>
      </c>
      <c r="B57" s="49" t="s">
        <v>125</v>
      </c>
      <c r="C57" s="46" t="s">
        <v>78</v>
      </c>
      <c r="D57" s="64">
        <v>140</v>
      </c>
      <c r="E57" s="65">
        <v>175</v>
      </c>
      <c r="F57" s="64">
        <v>136</v>
      </c>
      <c r="G57" s="65">
        <v>150</v>
      </c>
      <c r="H57" s="64">
        <v>178</v>
      </c>
      <c r="I57" s="65">
        <v>162</v>
      </c>
      <c r="J57" s="68">
        <f t="shared" si="4"/>
        <v>156.83333333333334</v>
      </c>
      <c r="K57" s="52">
        <f t="shared" si="5"/>
        <v>941</v>
      </c>
      <c r="L57" s="67">
        <v>193</v>
      </c>
      <c r="M57" s="33">
        <v>156</v>
      </c>
      <c r="N57" s="33">
        <v>176</v>
      </c>
      <c r="O57" s="33">
        <v>168</v>
      </c>
      <c r="P57" s="33">
        <v>173</v>
      </c>
      <c r="Q57" s="33">
        <v>137</v>
      </c>
      <c r="R57" s="55">
        <f t="shared" si="6"/>
        <v>162</v>
      </c>
      <c r="S57" s="32">
        <f t="shared" si="7"/>
        <v>1944</v>
      </c>
    </row>
    <row r="58" spans="1:19" ht="12.75">
      <c r="A58" s="21">
        <v>47</v>
      </c>
      <c r="B58" s="49" t="s">
        <v>154</v>
      </c>
      <c r="C58" s="46" t="s">
        <v>51</v>
      </c>
      <c r="D58" s="66">
        <v>146</v>
      </c>
      <c r="E58" s="63">
        <v>158</v>
      </c>
      <c r="F58" s="66">
        <v>129</v>
      </c>
      <c r="G58" s="63">
        <v>170</v>
      </c>
      <c r="H58" s="66">
        <v>168</v>
      </c>
      <c r="I58" s="63">
        <v>171</v>
      </c>
      <c r="J58" s="68">
        <f t="shared" si="4"/>
        <v>157</v>
      </c>
      <c r="K58" s="52">
        <f t="shared" si="5"/>
        <v>942</v>
      </c>
      <c r="L58" s="67">
        <v>165</v>
      </c>
      <c r="M58" s="33">
        <v>177</v>
      </c>
      <c r="N58" s="33">
        <v>181</v>
      </c>
      <c r="O58" s="33">
        <v>139</v>
      </c>
      <c r="P58" s="33">
        <v>138</v>
      </c>
      <c r="Q58" s="33">
        <v>179</v>
      </c>
      <c r="R58" s="55">
        <f t="shared" si="6"/>
        <v>160.08333333333334</v>
      </c>
      <c r="S58" s="32">
        <f t="shared" si="7"/>
        <v>1921</v>
      </c>
    </row>
    <row r="59" spans="1:19" ht="12.75">
      <c r="A59" s="21">
        <v>48</v>
      </c>
      <c r="B59" s="49" t="s">
        <v>139</v>
      </c>
      <c r="C59" s="46" t="s">
        <v>51</v>
      </c>
      <c r="D59" s="64">
        <v>185</v>
      </c>
      <c r="E59" s="65">
        <v>127</v>
      </c>
      <c r="F59" s="64">
        <v>148</v>
      </c>
      <c r="G59" s="65">
        <v>191</v>
      </c>
      <c r="H59" s="64">
        <v>152</v>
      </c>
      <c r="I59" s="65">
        <v>159</v>
      </c>
      <c r="J59" s="68">
        <f t="shared" si="4"/>
        <v>160.33333333333334</v>
      </c>
      <c r="K59" s="52">
        <f t="shared" si="5"/>
        <v>962</v>
      </c>
      <c r="L59" s="67">
        <v>180</v>
      </c>
      <c r="M59" s="33">
        <v>155</v>
      </c>
      <c r="N59" s="33">
        <v>148</v>
      </c>
      <c r="O59" s="33">
        <v>150</v>
      </c>
      <c r="P59" s="33">
        <v>141</v>
      </c>
      <c r="Q59" s="33">
        <v>167</v>
      </c>
      <c r="R59" s="55">
        <f t="shared" si="6"/>
        <v>158.58333333333334</v>
      </c>
      <c r="S59" s="32">
        <f t="shared" si="7"/>
        <v>1903</v>
      </c>
    </row>
    <row r="60" spans="1:19" ht="12.75">
      <c r="A60" s="23">
        <v>49</v>
      </c>
      <c r="B60" s="49" t="s">
        <v>57</v>
      </c>
      <c r="C60" s="46" t="s">
        <v>49</v>
      </c>
      <c r="D60" s="64">
        <v>167</v>
      </c>
      <c r="E60" s="65">
        <v>145</v>
      </c>
      <c r="F60" s="64">
        <v>189</v>
      </c>
      <c r="G60" s="65">
        <v>151</v>
      </c>
      <c r="H60" s="64">
        <v>136</v>
      </c>
      <c r="I60" s="67">
        <v>147</v>
      </c>
      <c r="J60" s="68">
        <f t="shared" si="4"/>
        <v>155.83333333333334</v>
      </c>
      <c r="K60" s="52">
        <f t="shared" si="5"/>
        <v>935</v>
      </c>
      <c r="L60" s="67">
        <v>132</v>
      </c>
      <c r="M60" s="33">
        <v>138</v>
      </c>
      <c r="N60" s="33">
        <v>172</v>
      </c>
      <c r="O60" s="33">
        <v>193</v>
      </c>
      <c r="P60" s="33">
        <v>166</v>
      </c>
      <c r="Q60" s="33">
        <v>156</v>
      </c>
      <c r="R60" s="55">
        <f t="shared" si="6"/>
        <v>157.66666666666666</v>
      </c>
      <c r="S60" s="32">
        <f t="shared" si="7"/>
        <v>1892</v>
      </c>
    </row>
    <row r="61" spans="1:19" ht="12.75">
      <c r="A61" s="21">
        <v>50</v>
      </c>
      <c r="B61" s="49" t="s">
        <v>140</v>
      </c>
      <c r="C61" s="46" t="s">
        <v>51</v>
      </c>
      <c r="D61" s="64">
        <v>129</v>
      </c>
      <c r="E61" s="65">
        <v>162</v>
      </c>
      <c r="F61" s="64">
        <v>132</v>
      </c>
      <c r="G61" s="65">
        <v>166</v>
      </c>
      <c r="H61" s="64">
        <v>202</v>
      </c>
      <c r="I61" s="65">
        <v>151</v>
      </c>
      <c r="J61" s="68">
        <f t="shared" si="4"/>
        <v>157</v>
      </c>
      <c r="K61" s="52">
        <f t="shared" si="5"/>
        <v>942</v>
      </c>
      <c r="L61" s="67">
        <v>172</v>
      </c>
      <c r="M61" s="33">
        <v>123</v>
      </c>
      <c r="N61" s="33">
        <v>162</v>
      </c>
      <c r="O61" s="33">
        <v>184</v>
      </c>
      <c r="P61" s="33">
        <v>160</v>
      </c>
      <c r="Q61" s="33">
        <v>143</v>
      </c>
      <c r="R61" s="55">
        <f t="shared" si="6"/>
        <v>157.16666666666666</v>
      </c>
      <c r="S61" s="32">
        <f t="shared" si="7"/>
        <v>1886</v>
      </c>
    </row>
    <row r="62" spans="1:19" ht="12.75">
      <c r="A62" s="21">
        <v>51</v>
      </c>
      <c r="B62" s="49" t="s">
        <v>124</v>
      </c>
      <c r="C62" s="46" t="s">
        <v>78</v>
      </c>
      <c r="D62" s="64">
        <v>160</v>
      </c>
      <c r="E62" s="65">
        <v>120</v>
      </c>
      <c r="F62" s="64">
        <v>188</v>
      </c>
      <c r="G62" s="65">
        <v>167</v>
      </c>
      <c r="H62" s="64">
        <v>143</v>
      </c>
      <c r="I62" s="65">
        <v>164</v>
      </c>
      <c r="J62" s="68">
        <f t="shared" si="4"/>
        <v>157</v>
      </c>
      <c r="K62" s="52">
        <f t="shared" si="5"/>
        <v>942</v>
      </c>
      <c r="L62" s="67">
        <v>197</v>
      </c>
      <c r="M62" s="33">
        <v>157</v>
      </c>
      <c r="N62" s="33">
        <v>159</v>
      </c>
      <c r="O62" s="33">
        <v>114</v>
      </c>
      <c r="P62" s="33">
        <v>176</v>
      </c>
      <c r="Q62" s="33">
        <v>139</v>
      </c>
      <c r="R62" s="55">
        <f t="shared" si="6"/>
        <v>157</v>
      </c>
      <c r="S62" s="32">
        <f t="shared" si="7"/>
        <v>1884</v>
      </c>
    </row>
    <row r="63" spans="1:19" ht="12.75">
      <c r="A63" s="23">
        <v>52</v>
      </c>
      <c r="B63" s="49" t="s">
        <v>131</v>
      </c>
      <c r="C63" s="46" t="s">
        <v>78</v>
      </c>
      <c r="D63" s="64">
        <v>170</v>
      </c>
      <c r="E63" s="65">
        <v>130</v>
      </c>
      <c r="F63" s="64">
        <v>125</v>
      </c>
      <c r="G63" s="65">
        <v>186</v>
      </c>
      <c r="H63" s="64">
        <v>166</v>
      </c>
      <c r="I63" s="67">
        <v>142</v>
      </c>
      <c r="J63" s="68">
        <f t="shared" si="4"/>
        <v>153.16666666666666</v>
      </c>
      <c r="K63" s="52">
        <f t="shared" si="5"/>
        <v>919</v>
      </c>
      <c r="L63" s="67">
        <v>140</v>
      </c>
      <c r="M63" s="33">
        <v>147</v>
      </c>
      <c r="N63" s="33">
        <v>153</v>
      </c>
      <c r="O63" s="33">
        <v>191</v>
      </c>
      <c r="P63" s="33">
        <v>185</v>
      </c>
      <c r="Q63" s="33">
        <v>134</v>
      </c>
      <c r="R63" s="55">
        <f t="shared" si="6"/>
        <v>155.75</v>
      </c>
      <c r="S63" s="32">
        <f t="shared" si="7"/>
        <v>1869</v>
      </c>
    </row>
    <row r="64" spans="1:19" ht="12.75">
      <c r="A64" s="21">
        <v>53</v>
      </c>
      <c r="B64" s="49" t="s">
        <v>155</v>
      </c>
      <c r="C64" s="46" t="s">
        <v>51</v>
      </c>
      <c r="D64" s="64">
        <v>165</v>
      </c>
      <c r="E64" s="65">
        <v>153</v>
      </c>
      <c r="F64" s="64">
        <v>162</v>
      </c>
      <c r="G64" s="65">
        <v>180</v>
      </c>
      <c r="H64" s="64">
        <v>140</v>
      </c>
      <c r="I64" s="65">
        <v>180</v>
      </c>
      <c r="J64" s="68">
        <f t="shared" si="4"/>
        <v>163.33333333333334</v>
      </c>
      <c r="K64" s="52">
        <f t="shared" si="5"/>
        <v>980</v>
      </c>
      <c r="L64" s="67">
        <v>121</v>
      </c>
      <c r="M64" s="33">
        <v>140</v>
      </c>
      <c r="N64" s="33">
        <v>151</v>
      </c>
      <c r="O64" s="33">
        <v>166</v>
      </c>
      <c r="P64" s="33">
        <v>156</v>
      </c>
      <c r="Q64" s="33">
        <v>152</v>
      </c>
      <c r="R64" s="55">
        <f t="shared" si="6"/>
        <v>155.5</v>
      </c>
      <c r="S64" s="32">
        <f t="shared" si="7"/>
        <v>1866</v>
      </c>
    </row>
    <row r="65" spans="1:19" ht="12.75">
      <c r="A65" s="21">
        <v>54</v>
      </c>
      <c r="B65" s="49" t="s">
        <v>157</v>
      </c>
      <c r="C65" s="46" t="s">
        <v>149</v>
      </c>
      <c r="D65" s="64">
        <v>139</v>
      </c>
      <c r="E65" s="65">
        <v>148</v>
      </c>
      <c r="F65" s="64">
        <v>130</v>
      </c>
      <c r="G65" s="65">
        <v>158</v>
      </c>
      <c r="H65" s="64">
        <v>105</v>
      </c>
      <c r="I65" s="65">
        <v>155</v>
      </c>
      <c r="J65" s="68">
        <f t="shared" si="4"/>
        <v>139.16666666666666</v>
      </c>
      <c r="K65" s="52">
        <f t="shared" si="5"/>
        <v>835</v>
      </c>
      <c r="L65" s="67">
        <v>172</v>
      </c>
      <c r="M65" s="33">
        <v>153</v>
      </c>
      <c r="N65" s="33">
        <v>151</v>
      </c>
      <c r="O65" s="33">
        <v>169</v>
      </c>
      <c r="P65" s="33">
        <v>163</v>
      </c>
      <c r="Q65" s="33">
        <v>149</v>
      </c>
      <c r="R65" s="55">
        <f t="shared" si="6"/>
        <v>149.33333333333334</v>
      </c>
      <c r="S65" s="32">
        <f t="shared" si="7"/>
        <v>1792</v>
      </c>
    </row>
    <row r="66" spans="1:19" ht="12.75">
      <c r="A66" s="23">
        <v>55</v>
      </c>
      <c r="B66" s="49" t="s">
        <v>152</v>
      </c>
      <c r="C66" s="46" t="s">
        <v>149</v>
      </c>
      <c r="D66" s="64">
        <v>118</v>
      </c>
      <c r="E66" s="65">
        <v>165</v>
      </c>
      <c r="F66" s="64">
        <v>168</v>
      </c>
      <c r="G66" s="65">
        <v>130</v>
      </c>
      <c r="H66" s="64">
        <v>160</v>
      </c>
      <c r="I66" s="65">
        <v>131</v>
      </c>
      <c r="J66" s="68">
        <f t="shared" si="4"/>
        <v>145.33333333333334</v>
      </c>
      <c r="K66" s="52">
        <f t="shared" si="5"/>
        <v>872</v>
      </c>
      <c r="L66" s="53">
        <v>142</v>
      </c>
      <c r="M66" s="54">
        <v>138</v>
      </c>
      <c r="N66" s="54">
        <v>185</v>
      </c>
      <c r="O66" s="54">
        <v>135</v>
      </c>
      <c r="P66" s="54">
        <v>155</v>
      </c>
      <c r="Q66" s="54">
        <v>137</v>
      </c>
      <c r="R66" s="55">
        <f t="shared" si="6"/>
        <v>147</v>
      </c>
      <c r="S66" s="32">
        <f t="shared" si="7"/>
        <v>1764</v>
      </c>
    </row>
    <row r="67" spans="1:19" ht="12.75">
      <c r="A67" s="21">
        <v>56</v>
      </c>
      <c r="B67" s="49" t="s">
        <v>132</v>
      </c>
      <c r="C67" s="46" t="s">
        <v>78</v>
      </c>
      <c r="D67" s="64">
        <v>162</v>
      </c>
      <c r="E67" s="65">
        <v>169</v>
      </c>
      <c r="F67" s="64">
        <v>113</v>
      </c>
      <c r="G67" s="65">
        <v>168</v>
      </c>
      <c r="H67" s="64">
        <v>124</v>
      </c>
      <c r="I67" s="65">
        <v>144</v>
      </c>
      <c r="J67" s="68">
        <f t="shared" si="4"/>
        <v>146.66666666666666</v>
      </c>
      <c r="K67" s="52">
        <f t="shared" si="5"/>
        <v>880</v>
      </c>
      <c r="L67" s="67">
        <v>135</v>
      </c>
      <c r="M67" s="33">
        <v>120</v>
      </c>
      <c r="N67" s="33">
        <v>117</v>
      </c>
      <c r="O67" s="33">
        <v>186</v>
      </c>
      <c r="P67" s="33">
        <v>158</v>
      </c>
      <c r="Q67" s="33">
        <v>160</v>
      </c>
      <c r="R67" s="55">
        <f t="shared" si="6"/>
        <v>146.33333333333334</v>
      </c>
      <c r="S67" s="32">
        <f t="shared" si="7"/>
        <v>1756</v>
      </c>
    </row>
    <row r="68" spans="1:19" ht="12.75">
      <c r="A68" s="21">
        <v>57</v>
      </c>
      <c r="B68" s="49" t="s">
        <v>133</v>
      </c>
      <c r="C68" s="46" t="s">
        <v>51</v>
      </c>
      <c r="D68" s="64">
        <v>164</v>
      </c>
      <c r="E68" s="65">
        <v>133</v>
      </c>
      <c r="F68" s="64">
        <v>102</v>
      </c>
      <c r="G68" s="65">
        <v>121</v>
      </c>
      <c r="H68" s="64">
        <v>188</v>
      </c>
      <c r="I68" s="65">
        <v>154</v>
      </c>
      <c r="J68" s="68">
        <f t="shared" si="4"/>
        <v>143.66666666666666</v>
      </c>
      <c r="K68" s="52">
        <f t="shared" si="5"/>
        <v>862</v>
      </c>
      <c r="L68" s="67">
        <v>150</v>
      </c>
      <c r="M68" s="33">
        <v>114</v>
      </c>
      <c r="N68" s="33">
        <v>137</v>
      </c>
      <c r="O68" s="33">
        <v>151</v>
      </c>
      <c r="P68" s="33">
        <v>183</v>
      </c>
      <c r="Q68" s="33">
        <v>151</v>
      </c>
      <c r="R68" s="55">
        <f t="shared" si="6"/>
        <v>145.66666666666666</v>
      </c>
      <c r="S68" s="32">
        <f t="shared" si="7"/>
        <v>1748</v>
      </c>
    </row>
    <row r="69" spans="1:19" ht="12.75">
      <c r="A69" s="23">
        <v>58</v>
      </c>
      <c r="B69" s="49" t="s">
        <v>151</v>
      </c>
      <c r="C69" s="46" t="s">
        <v>149</v>
      </c>
      <c r="D69" s="64">
        <v>137</v>
      </c>
      <c r="E69" s="65">
        <v>117</v>
      </c>
      <c r="F69" s="64">
        <v>184</v>
      </c>
      <c r="G69" s="65">
        <v>103</v>
      </c>
      <c r="H69" s="64">
        <v>181</v>
      </c>
      <c r="I69" s="65">
        <v>120</v>
      </c>
      <c r="J69" s="68">
        <f t="shared" si="4"/>
        <v>140.33333333333334</v>
      </c>
      <c r="K69" s="52">
        <f t="shared" si="5"/>
        <v>842</v>
      </c>
      <c r="L69" s="67">
        <v>134</v>
      </c>
      <c r="M69" s="33">
        <v>179</v>
      </c>
      <c r="N69" s="33">
        <v>148</v>
      </c>
      <c r="O69" s="33">
        <v>162</v>
      </c>
      <c r="P69" s="33">
        <v>131</v>
      </c>
      <c r="Q69" s="33">
        <v>146</v>
      </c>
      <c r="R69" s="55">
        <f t="shared" si="6"/>
        <v>145.16666666666666</v>
      </c>
      <c r="S69" s="32">
        <f t="shared" si="7"/>
        <v>1742</v>
      </c>
    </row>
    <row r="70" spans="1:19" ht="12.75">
      <c r="A70" s="21">
        <v>59</v>
      </c>
      <c r="B70" s="49" t="s">
        <v>142</v>
      </c>
      <c r="C70" s="46" t="s">
        <v>53</v>
      </c>
      <c r="D70" s="64">
        <v>132</v>
      </c>
      <c r="E70" s="65">
        <v>151</v>
      </c>
      <c r="F70" s="64">
        <v>139</v>
      </c>
      <c r="G70" s="65">
        <v>128</v>
      </c>
      <c r="H70" s="64">
        <v>135</v>
      </c>
      <c r="I70" s="65">
        <v>165</v>
      </c>
      <c r="J70" s="68">
        <f t="shared" si="4"/>
        <v>141.66666666666666</v>
      </c>
      <c r="K70" s="52">
        <f t="shared" si="5"/>
        <v>850</v>
      </c>
      <c r="L70" s="67">
        <v>141</v>
      </c>
      <c r="M70" s="33">
        <v>139</v>
      </c>
      <c r="N70" s="33">
        <v>143</v>
      </c>
      <c r="O70" s="33">
        <v>150</v>
      </c>
      <c r="P70" s="33">
        <v>145</v>
      </c>
      <c r="Q70" s="33">
        <v>134</v>
      </c>
      <c r="R70" s="55">
        <f t="shared" si="6"/>
        <v>141.83333333333334</v>
      </c>
      <c r="S70" s="32">
        <f t="shared" si="7"/>
        <v>1702</v>
      </c>
    </row>
    <row r="71" spans="1:19" ht="12.75">
      <c r="A71" s="21">
        <v>60</v>
      </c>
      <c r="B71" s="49" t="s">
        <v>126</v>
      </c>
      <c r="C71" s="46" t="s">
        <v>51</v>
      </c>
      <c r="D71" s="64">
        <v>134</v>
      </c>
      <c r="E71" s="65">
        <v>133</v>
      </c>
      <c r="F71" s="64">
        <v>168</v>
      </c>
      <c r="G71" s="65">
        <v>140</v>
      </c>
      <c r="H71" s="64">
        <v>134</v>
      </c>
      <c r="I71" s="65">
        <v>138</v>
      </c>
      <c r="J71" s="68">
        <f t="shared" si="4"/>
        <v>141.16666666666666</v>
      </c>
      <c r="K71" s="52">
        <f t="shared" si="5"/>
        <v>847</v>
      </c>
      <c r="L71" s="33">
        <v>155</v>
      </c>
      <c r="M71" s="33">
        <v>132</v>
      </c>
      <c r="N71" s="33">
        <v>110</v>
      </c>
      <c r="O71" s="33">
        <v>142</v>
      </c>
      <c r="P71" s="33">
        <v>125</v>
      </c>
      <c r="Q71" s="33">
        <v>159</v>
      </c>
      <c r="R71" s="55">
        <f t="shared" si="6"/>
        <v>139.16666666666666</v>
      </c>
      <c r="S71" s="32">
        <f t="shared" si="7"/>
        <v>1670</v>
      </c>
    </row>
    <row r="72" spans="1:19" ht="12.75">
      <c r="A72" s="23">
        <v>61</v>
      </c>
      <c r="B72" s="49" t="s">
        <v>150</v>
      </c>
      <c r="C72" s="46" t="s">
        <v>149</v>
      </c>
      <c r="D72" s="64">
        <v>164</v>
      </c>
      <c r="E72" s="65">
        <v>127</v>
      </c>
      <c r="F72" s="64">
        <v>145</v>
      </c>
      <c r="G72" s="65">
        <v>123</v>
      </c>
      <c r="H72" s="64">
        <v>151</v>
      </c>
      <c r="I72" s="65">
        <v>140</v>
      </c>
      <c r="J72" s="68">
        <f t="shared" si="4"/>
        <v>141.66666666666666</v>
      </c>
      <c r="K72" s="52">
        <f t="shared" si="5"/>
        <v>850</v>
      </c>
      <c r="L72" s="67">
        <v>126</v>
      </c>
      <c r="M72" s="33">
        <v>135</v>
      </c>
      <c r="N72" s="33">
        <v>133</v>
      </c>
      <c r="O72" s="33">
        <v>145</v>
      </c>
      <c r="P72" s="33">
        <v>132</v>
      </c>
      <c r="Q72" s="33">
        <v>126</v>
      </c>
      <c r="R72" s="55">
        <f t="shared" si="6"/>
        <v>137.25</v>
      </c>
      <c r="S72" s="32">
        <f t="shared" si="7"/>
        <v>1647</v>
      </c>
    </row>
    <row r="73" spans="1:19" ht="12.75">
      <c r="A73" s="21">
        <v>62</v>
      </c>
      <c r="B73" s="49" t="s">
        <v>134</v>
      </c>
      <c r="C73" s="46" t="s">
        <v>51</v>
      </c>
      <c r="D73" s="64">
        <v>123</v>
      </c>
      <c r="E73" s="65">
        <v>142</v>
      </c>
      <c r="F73" s="64">
        <v>123</v>
      </c>
      <c r="G73" s="65">
        <v>138</v>
      </c>
      <c r="H73" s="64">
        <v>146</v>
      </c>
      <c r="I73" s="65">
        <v>154</v>
      </c>
      <c r="J73" s="68">
        <f t="shared" si="4"/>
        <v>137.66666666666666</v>
      </c>
      <c r="K73" s="52">
        <f t="shared" si="5"/>
        <v>826</v>
      </c>
      <c r="L73" s="67">
        <v>163</v>
      </c>
      <c r="M73" s="33">
        <v>148</v>
      </c>
      <c r="N73" s="33">
        <v>116</v>
      </c>
      <c r="O73" s="33">
        <v>134</v>
      </c>
      <c r="P73" s="33">
        <v>117</v>
      </c>
      <c r="Q73" s="33">
        <v>139</v>
      </c>
      <c r="R73" s="55">
        <f t="shared" si="6"/>
        <v>136.91666666666666</v>
      </c>
      <c r="S73" s="32">
        <f t="shared" si="7"/>
        <v>1643</v>
      </c>
    </row>
    <row r="74" spans="1:19" ht="12.75">
      <c r="A74" s="21">
        <v>63</v>
      </c>
      <c r="B74" s="49" t="s">
        <v>153</v>
      </c>
      <c r="C74" s="46" t="s">
        <v>149</v>
      </c>
      <c r="D74" s="64">
        <v>169</v>
      </c>
      <c r="E74" s="65">
        <v>132</v>
      </c>
      <c r="F74" s="64">
        <v>132</v>
      </c>
      <c r="G74" s="65">
        <v>111</v>
      </c>
      <c r="H74" s="64">
        <v>102</v>
      </c>
      <c r="I74" s="65">
        <v>160</v>
      </c>
      <c r="J74" s="68">
        <f t="shared" si="4"/>
        <v>134.33333333333334</v>
      </c>
      <c r="K74" s="52">
        <f t="shared" si="5"/>
        <v>806</v>
      </c>
      <c r="L74" s="67">
        <v>136</v>
      </c>
      <c r="M74" s="33">
        <v>151</v>
      </c>
      <c r="N74" s="33">
        <v>136</v>
      </c>
      <c r="O74" s="33">
        <v>128</v>
      </c>
      <c r="P74" s="33">
        <v>82</v>
      </c>
      <c r="Q74" s="33">
        <v>150</v>
      </c>
      <c r="R74" s="55">
        <f t="shared" si="6"/>
        <v>132.41666666666666</v>
      </c>
      <c r="S74" s="32">
        <f t="shared" si="7"/>
        <v>1589</v>
      </c>
    </row>
    <row r="75" spans="1:19" ht="12.75">
      <c r="A75" s="23">
        <v>64</v>
      </c>
      <c r="B75" s="49" t="s">
        <v>148</v>
      </c>
      <c r="C75" s="46" t="s">
        <v>149</v>
      </c>
      <c r="D75" s="64">
        <v>112</v>
      </c>
      <c r="E75" s="65">
        <v>119</v>
      </c>
      <c r="F75" s="64">
        <v>99</v>
      </c>
      <c r="G75" s="65">
        <v>114</v>
      </c>
      <c r="H75" s="64">
        <v>133</v>
      </c>
      <c r="I75" s="65">
        <v>118</v>
      </c>
      <c r="J75" s="68">
        <f t="shared" si="4"/>
        <v>115.83333333333333</v>
      </c>
      <c r="K75" s="52">
        <f t="shared" si="5"/>
        <v>695</v>
      </c>
      <c r="L75" s="67">
        <v>132</v>
      </c>
      <c r="M75" s="33">
        <v>116</v>
      </c>
      <c r="N75" s="33">
        <v>121</v>
      </c>
      <c r="O75" s="33">
        <v>121</v>
      </c>
      <c r="P75" s="33">
        <v>151</v>
      </c>
      <c r="Q75" s="33">
        <v>126</v>
      </c>
      <c r="R75" s="55">
        <f t="shared" si="6"/>
        <v>121.83333333333333</v>
      </c>
      <c r="S75" s="32">
        <f t="shared" si="7"/>
        <v>1462</v>
      </c>
    </row>
  </sheetData>
  <mergeCells count="3">
    <mergeCell ref="B1:O1"/>
    <mergeCell ref="B8:B10"/>
    <mergeCell ref="C8:C10"/>
  </mergeCells>
  <printOptions/>
  <pageMargins left="0.11811023622047245" right="0.1968503937007874" top="0.18" bottom="0" header="0.1968503937007874" footer="0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75" workbookViewId="0" topLeftCell="A4">
      <selection activeCell="Q11" sqref="Q11"/>
    </sheetView>
  </sheetViews>
  <sheetFormatPr defaultColWidth="9.00390625" defaultRowHeight="12.75" outlineLevelCol="1"/>
  <cols>
    <col min="1" max="1" width="7.375" style="2" customWidth="1"/>
    <col min="2" max="2" width="24.25390625" style="1" customWidth="1"/>
    <col min="3" max="3" width="27.75390625" style="1" customWidth="1"/>
    <col min="4" max="4" width="7.25390625" style="1" hidden="1" customWidth="1" outlineLevel="1"/>
    <col min="5" max="5" width="7.375" style="1" hidden="1" customWidth="1" outlineLevel="1"/>
    <col min="6" max="6" width="7.25390625" style="1" hidden="1" customWidth="1" outlineLevel="1"/>
    <col min="7" max="7" width="7.375" style="1" hidden="1" customWidth="1" outlineLevel="1"/>
    <col min="8" max="8" width="7.25390625" style="1" hidden="1" customWidth="1" outlineLevel="1"/>
    <col min="9" max="9" width="7.125" style="1" hidden="1" customWidth="1" outlineLevel="1"/>
    <col min="10" max="10" width="9.00390625" style="34" customWidth="1" collapsed="1"/>
    <col min="11" max="11" width="7.625" style="34" customWidth="1"/>
    <col min="12" max="17" width="7.375" style="34" customWidth="1" outlineLevel="1"/>
    <col min="18" max="19" width="9.125" style="34" customWidth="1"/>
    <col min="20" max="20" width="7.625" style="1" hidden="1" customWidth="1"/>
    <col min="21" max="16384" width="9.125" style="1" customWidth="1"/>
  </cols>
  <sheetData>
    <row r="1" spans="2:17" ht="18">
      <c r="B1" s="143" t="s">
        <v>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61"/>
      <c r="Q1" s="61"/>
    </row>
    <row r="2" spans="2:17" ht="20.25">
      <c r="B2" s="13"/>
      <c r="C2" s="12" t="s">
        <v>29</v>
      </c>
      <c r="D2" s="12"/>
      <c r="E2" s="12"/>
      <c r="F2" s="12"/>
      <c r="G2" s="12"/>
      <c r="H2" s="12"/>
      <c r="I2" s="12"/>
      <c r="J2" s="58"/>
      <c r="K2" s="58"/>
      <c r="L2" s="58"/>
      <c r="M2" s="61"/>
      <c r="N2" s="61"/>
      <c r="O2" s="61"/>
      <c r="P2" s="61"/>
      <c r="Q2" s="61"/>
    </row>
    <row r="3" spans="2:17" ht="18">
      <c r="B3" s="13"/>
      <c r="C3" s="22" t="s">
        <v>39</v>
      </c>
      <c r="D3" s="13"/>
      <c r="E3" s="13"/>
      <c r="F3" s="13"/>
      <c r="G3" s="13"/>
      <c r="H3" s="13"/>
      <c r="I3" s="13"/>
      <c r="J3" s="61"/>
      <c r="K3" s="61"/>
      <c r="L3" s="61"/>
      <c r="M3" s="61"/>
      <c r="N3" s="61"/>
      <c r="O3" s="61"/>
      <c r="P3" s="61"/>
      <c r="Q3" s="61"/>
    </row>
    <row r="4" spans="3:12" ht="15.75">
      <c r="C4" s="20" t="s">
        <v>42</v>
      </c>
      <c r="D4" s="20"/>
      <c r="E4" s="20"/>
      <c r="F4" s="20"/>
      <c r="G4" s="20"/>
      <c r="H4" s="20"/>
      <c r="I4" s="20"/>
      <c r="J4" s="40"/>
      <c r="K4" s="40"/>
      <c r="L4" s="40"/>
    </row>
    <row r="5" spans="3:12" ht="15.75">
      <c r="C5" s="20" t="s">
        <v>26</v>
      </c>
      <c r="D5" s="20"/>
      <c r="E5" s="20"/>
      <c r="F5" s="20"/>
      <c r="G5" s="20"/>
      <c r="H5" s="20"/>
      <c r="I5" s="20"/>
      <c r="J5" s="40"/>
      <c r="K5" s="40"/>
      <c r="L5" s="40"/>
    </row>
    <row r="6" spans="1:19" s="4" customFormat="1" ht="7.5" thickBot="1">
      <c r="A6" s="3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20" s="5" customFormat="1" ht="25.5">
      <c r="A7" s="6"/>
      <c r="B7" s="145" t="s">
        <v>1</v>
      </c>
      <c r="C7" s="147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43" t="s">
        <v>20</v>
      </c>
      <c r="K7" s="42" t="s">
        <v>18</v>
      </c>
      <c r="L7" s="42" t="s">
        <v>10</v>
      </c>
      <c r="M7" s="43" t="s">
        <v>11</v>
      </c>
      <c r="N7" s="43" t="s">
        <v>12</v>
      </c>
      <c r="O7" s="42" t="s">
        <v>13</v>
      </c>
      <c r="P7" s="43" t="s">
        <v>14</v>
      </c>
      <c r="Q7" s="43" t="s">
        <v>15</v>
      </c>
      <c r="R7" s="43" t="s">
        <v>16</v>
      </c>
      <c r="S7" s="43" t="s">
        <v>9</v>
      </c>
      <c r="T7" s="6" t="s">
        <v>17</v>
      </c>
    </row>
    <row r="8" spans="1:20" s="5" customFormat="1" ht="12.75">
      <c r="A8" s="8" t="s">
        <v>0</v>
      </c>
      <c r="B8" s="146"/>
      <c r="C8" s="148"/>
      <c r="D8" s="8"/>
      <c r="E8" s="8"/>
      <c r="F8" s="8"/>
      <c r="G8" s="8"/>
      <c r="H8" s="8"/>
      <c r="I8" s="8"/>
      <c r="J8" s="44">
        <f>K8</f>
        <v>6</v>
      </c>
      <c r="K8" s="28">
        <v>6</v>
      </c>
      <c r="L8" s="28"/>
      <c r="M8" s="44"/>
      <c r="N8" s="44"/>
      <c r="O8" s="28"/>
      <c r="P8" s="44"/>
      <c r="Q8" s="44"/>
      <c r="R8" s="44" t="s">
        <v>24</v>
      </c>
      <c r="S8" s="44" t="s">
        <v>24</v>
      </c>
      <c r="T8" s="8"/>
    </row>
    <row r="9" spans="1:20" s="5" customFormat="1" ht="13.5" thickBot="1">
      <c r="A9" s="8"/>
      <c r="B9" s="146"/>
      <c r="C9" s="148"/>
      <c r="D9" s="8"/>
      <c r="E9" s="8"/>
      <c r="F9" s="8"/>
      <c r="G9" s="8"/>
      <c r="H9" s="8"/>
      <c r="I9" s="8"/>
      <c r="J9" s="44" t="s">
        <v>19</v>
      </c>
      <c r="K9" s="28" t="s">
        <v>19</v>
      </c>
      <c r="L9" s="28"/>
      <c r="M9" s="44"/>
      <c r="N9" s="44"/>
      <c r="O9" s="28"/>
      <c r="P9" s="44"/>
      <c r="Q9" s="44"/>
      <c r="R9" s="44" t="s">
        <v>19</v>
      </c>
      <c r="S9" s="44" t="s">
        <v>19</v>
      </c>
      <c r="T9" s="24"/>
    </row>
    <row r="10" spans="1:20" ht="14.25" customHeight="1">
      <c r="A10" s="95">
        <v>1</v>
      </c>
      <c r="B10" s="50" t="s">
        <v>88</v>
      </c>
      <c r="C10" s="50" t="s">
        <v>63</v>
      </c>
      <c r="D10" s="33">
        <v>195</v>
      </c>
      <c r="E10" s="33">
        <v>225</v>
      </c>
      <c r="F10" s="33">
        <v>192</v>
      </c>
      <c r="G10" s="33">
        <v>201</v>
      </c>
      <c r="H10" s="33">
        <v>211</v>
      </c>
      <c r="I10" s="33">
        <v>169</v>
      </c>
      <c r="J10" s="71">
        <f aca="true" t="shared" si="0" ref="J10:J25">AVERAGE(D10:I10)</f>
        <v>198.83333333333334</v>
      </c>
      <c r="K10" s="72">
        <f aca="true" t="shared" si="1" ref="K10:K25">SUM(D10:I10)</f>
        <v>1193</v>
      </c>
      <c r="L10" s="33">
        <v>198</v>
      </c>
      <c r="M10" s="33">
        <v>210</v>
      </c>
      <c r="N10" s="33">
        <v>192</v>
      </c>
      <c r="O10" s="33">
        <v>206</v>
      </c>
      <c r="P10" s="33">
        <v>191</v>
      </c>
      <c r="Q10" s="33">
        <v>179</v>
      </c>
      <c r="R10" s="71">
        <f aca="true" t="shared" si="2" ref="R10:R25">AVERAGE(D10:I10,L10:Q10)</f>
        <v>197.41666666666666</v>
      </c>
      <c r="S10" s="72">
        <f aca="true" t="shared" si="3" ref="S10:S25">SUM(K10:Q10)</f>
        <v>2369</v>
      </c>
      <c r="T10" s="25"/>
    </row>
    <row r="11" spans="1:20" ht="14.25" customHeight="1">
      <c r="A11" s="95">
        <v>2</v>
      </c>
      <c r="B11" s="50" t="s">
        <v>95</v>
      </c>
      <c r="C11" s="50" t="s">
        <v>73</v>
      </c>
      <c r="D11" s="33">
        <v>236</v>
      </c>
      <c r="E11" s="33">
        <v>169</v>
      </c>
      <c r="F11" s="33">
        <v>163</v>
      </c>
      <c r="G11" s="33">
        <v>186</v>
      </c>
      <c r="H11" s="33">
        <v>183</v>
      </c>
      <c r="I11" s="33">
        <v>214</v>
      </c>
      <c r="J11" s="71">
        <f t="shared" si="0"/>
        <v>191.83333333333334</v>
      </c>
      <c r="K11" s="72">
        <f t="shared" si="1"/>
        <v>1151</v>
      </c>
      <c r="L11" s="33">
        <v>203</v>
      </c>
      <c r="M11" s="33">
        <v>211</v>
      </c>
      <c r="N11" s="33">
        <v>181</v>
      </c>
      <c r="O11" s="33">
        <v>169</v>
      </c>
      <c r="P11" s="33">
        <v>188</v>
      </c>
      <c r="Q11" s="33">
        <v>246</v>
      </c>
      <c r="R11" s="71">
        <f t="shared" si="2"/>
        <v>195.75</v>
      </c>
      <c r="S11" s="72">
        <f t="shared" si="3"/>
        <v>2349</v>
      </c>
      <c r="T11" s="26"/>
    </row>
    <row r="12" spans="1:20" ht="14.25" customHeight="1">
      <c r="A12" s="95">
        <v>3</v>
      </c>
      <c r="B12" s="50" t="s">
        <v>89</v>
      </c>
      <c r="C12" s="50" t="s">
        <v>63</v>
      </c>
      <c r="D12" s="33">
        <v>193</v>
      </c>
      <c r="E12" s="33">
        <v>189</v>
      </c>
      <c r="F12" s="33">
        <v>170</v>
      </c>
      <c r="G12" s="33">
        <v>235</v>
      </c>
      <c r="H12" s="33">
        <v>213</v>
      </c>
      <c r="I12" s="33">
        <v>143</v>
      </c>
      <c r="J12" s="71">
        <f t="shared" si="0"/>
        <v>190.5</v>
      </c>
      <c r="K12" s="72">
        <f t="shared" si="1"/>
        <v>1143</v>
      </c>
      <c r="L12" s="53">
        <v>145</v>
      </c>
      <c r="M12" s="54">
        <v>187</v>
      </c>
      <c r="N12" s="54">
        <v>172</v>
      </c>
      <c r="O12" s="54">
        <v>212</v>
      </c>
      <c r="P12" s="33">
        <v>205</v>
      </c>
      <c r="Q12" s="33">
        <v>232</v>
      </c>
      <c r="R12" s="71">
        <f t="shared" si="2"/>
        <v>191.33333333333334</v>
      </c>
      <c r="S12" s="72">
        <f t="shared" si="3"/>
        <v>2296</v>
      </c>
      <c r="T12" s="26"/>
    </row>
    <row r="13" spans="1:20" ht="14.25" customHeight="1">
      <c r="A13" s="95">
        <v>4</v>
      </c>
      <c r="B13" s="50" t="s">
        <v>100</v>
      </c>
      <c r="C13" s="50" t="s">
        <v>101</v>
      </c>
      <c r="D13" s="33">
        <v>171</v>
      </c>
      <c r="E13" s="33">
        <v>200</v>
      </c>
      <c r="F13" s="33">
        <v>192</v>
      </c>
      <c r="G13" s="33">
        <v>184</v>
      </c>
      <c r="H13" s="33">
        <v>166</v>
      </c>
      <c r="I13" s="33">
        <v>247</v>
      </c>
      <c r="J13" s="71">
        <f t="shared" si="0"/>
        <v>193.33333333333334</v>
      </c>
      <c r="K13" s="72">
        <f t="shared" si="1"/>
        <v>1160</v>
      </c>
      <c r="L13" s="67">
        <v>182</v>
      </c>
      <c r="M13" s="33">
        <v>213</v>
      </c>
      <c r="N13" s="33">
        <v>151</v>
      </c>
      <c r="O13" s="33">
        <v>204</v>
      </c>
      <c r="P13" s="33">
        <v>178</v>
      </c>
      <c r="Q13" s="33">
        <v>189</v>
      </c>
      <c r="R13" s="71">
        <f t="shared" si="2"/>
        <v>189.75</v>
      </c>
      <c r="S13" s="72">
        <f t="shared" si="3"/>
        <v>2277</v>
      </c>
      <c r="T13" s="27"/>
    </row>
    <row r="14" spans="1:20" ht="14.25" customHeight="1">
      <c r="A14" s="95">
        <v>5</v>
      </c>
      <c r="B14" s="50" t="s">
        <v>92</v>
      </c>
      <c r="C14" s="50" t="s">
        <v>93</v>
      </c>
      <c r="D14" s="33">
        <v>179</v>
      </c>
      <c r="E14" s="33">
        <v>185</v>
      </c>
      <c r="F14" s="33">
        <v>196</v>
      </c>
      <c r="G14" s="33">
        <v>182</v>
      </c>
      <c r="H14" s="33">
        <v>230</v>
      </c>
      <c r="I14" s="33">
        <v>197</v>
      </c>
      <c r="J14" s="71">
        <f t="shared" si="0"/>
        <v>194.83333333333334</v>
      </c>
      <c r="K14" s="72">
        <f t="shared" si="1"/>
        <v>1169</v>
      </c>
      <c r="L14" s="53">
        <v>190</v>
      </c>
      <c r="M14" s="54">
        <v>151</v>
      </c>
      <c r="N14" s="54">
        <v>176</v>
      </c>
      <c r="O14" s="54">
        <v>205</v>
      </c>
      <c r="P14" s="33">
        <v>186</v>
      </c>
      <c r="Q14" s="33">
        <v>194</v>
      </c>
      <c r="R14" s="71">
        <f t="shared" si="2"/>
        <v>189.25</v>
      </c>
      <c r="S14" s="72">
        <f t="shared" si="3"/>
        <v>2271</v>
      </c>
      <c r="T14" s="26"/>
    </row>
    <row r="15" spans="1:20" ht="14.25" customHeight="1">
      <c r="A15" s="95">
        <v>6</v>
      </c>
      <c r="B15" s="50" t="s">
        <v>102</v>
      </c>
      <c r="C15" s="50" t="s">
        <v>51</v>
      </c>
      <c r="D15" s="33">
        <v>229</v>
      </c>
      <c r="E15" s="33">
        <v>190</v>
      </c>
      <c r="F15" s="33">
        <v>189</v>
      </c>
      <c r="G15" s="33">
        <v>215</v>
      </c>
      <c r="H15" s="33">
        <v>156</v>
      </c>
      <c r="I15" s="33">
        <v>170</v>
      </c>
      <c r="J15" s="71">
        <f t="shared" si="0"/>
        <v>191.5</v>
      </c>
      <c r="K15" s="72">
        <f t="shared" si="1"/>
        <v>1149</v>
      </c>
      <c r="L15" s="67">
        <v>167</v>
      </c>
      <c r="M15" s="33">
        <v>186</v>
      </c>
      <c r="N15" s="33">
        <v>192</v>
      </c>
      <c r="O15" s="33">
        <v>201</v>
      </c>
      <c r="P15" s="33">
        <v>178</v>
      </c>
      <c r="Q15" s="33">
        <v>167</v>
      </c>
      <c r="R15" s="71">
        <f t="shared" si="2"/>
        <v>186.66666666666666</v>
      </c>
      <c r="S15" s="72">
        <f t="shared" si="3"/>
        <v>2240</v>
      </c>
      <c r="T15" s="26"/>
    </row>
    <row r="16" spans="1:20" ht="14.25" customHeight="1">
      <c r="A16" s="95">
        <v>7</v>
      </c>
      <c r="B16" s="50" t="s">
        <v>106</v>
      </c>
      <c r="C16" s="50" t="s">
        <v>78</v>
      </c>
      <c r="D16" s="33">
        <v>192</v>
      </c>
      <c r="E16" s="33">
        <v>161</v>
      </c>
      <c r="F16" s="33">
        <v>127</v>
      </c>
      <c r="G16" s="33">
        <v>212</v>
      </c>
      <c r="H16" s="33">
        <v>217</v>
      </c>
      <c r="I16" s="33">
        <v>163</v>
      </c>
      <c r="J16" s="71">
        <f t="shared" si="0"/>
        <v>178.66666666666666</v>
      </c>
      <c r="K16" s="72">
        <f t="shared" si="1"/>
        <v>1072</v>
      </c>
      <c r="L16" s="67">
        <v>201</v>
      </c>
      <c r="M16" s="33">
        <v>177</v>
      </c>
      <c r="N16" s="33">
        <v>197</v>
      </c>
      <c r="O16" s="33">
        <v>183</v>
      </c>
      <c r="P16" s="33">
        <v>202</v>
      </c>
      <c r="Q16" s="33">
        <v>190</v>
      </c>
      <c r="R16" s="71">
        <f t="shared" si="2"/>
        <v>185.16666666666666</v>
      </c>
      <c r="S16" s="72">
        <f t="shared" si="3"/>
        <v>2222</v>
      </c>
      <c r="T16" s="27"/>
    </row>
    <row r="17" spans="1:20" ht="14.25" customHeight="1">
      <c r="A17" s="95">
        <v>8</v>
      </c>
      <c r="B17" s="50" t="s">
        <v>90</v>
      </c>
      <c r="C17" s="50" t="s">
        <v>63</v>
      </c>
      <c r="D17" s="33">
        <v>153</v>
      </c>
      <c r="E17" s="33">
        <v>214</v>
      </c>
      <c r="F17" s="33">
        <v>233</v>
      </c>
      <c r="G17" s="33">
        <v>196</v>
      </c>
      <c r="H17" s="33">
        <v>185</v>
      </c>
      <c r="I17" s="33">
        <v>185</v>
      </c>
      <c r="J17" s="71">
        <f t="shared" si="0"/>
        <v>194.33333333333334</v>
      </c>
      <c r="K17" s="72">
        <f t="shared" si="1"/>
        <v>1166</v>
      </c>
      <c r="L17" s="67">
        <v>118</v>
      </c>
      <c r="M17" s="33">
        <v>167</v>
      </c>
      <c r="N17" s="33">
        <v>181</v>
      </c>
      <c r="O17" s="33">
        <v>173</v>
      </c>
      <c r="P17" s="33">
        <v>194</v>
      </c>
      <c r="Q17" s="33">
        <v>160</v>
      </c>
      <c r="R17" s="71">
        <f t="shared" si="2"/>
        <v>179.91666666666666</v>
      </c>
      <c r="S17" s="72">
        <f t="shared" si="3"/>
        <v>2159</v>
      </c>
      <c r="T17" s="26"/>
    </row>
    <row r="18" spans="1:20" ht="14.25" customHeight="1">
      <c r="A18" s="95">
        <v>9</v>
      </c>
      <c r="B18" s="50" t="s">
        <v>94</v>
      </c>
      <c r="C18" s="50" t="s">
        <v>49</v>
      </c>
      <c r="D18" s="33">
        <v>182</v>
      </c>
      <c r="E18" s="33">
        <v>189</v>
      </c>
      <c r="F18" s="33">
        <v>200</v>
      </c>
      <c r="G18" s="33">
        <v>182</v>
      </c>
      <c r="H18" s="33">
        <v>173</v>
      </c>
      <c r="I18" s="33">
        <v>168</v>
      </c>
      <c r="J18" s="71">
        <f t="shared" si="0"/>
        <v>182.33333333333334</v>
      </c>
      <c r="K18" s="72">
        <f t="shared" si="1"/>
        <v>1094</v>
      </c>
      <c r="L18" s="67">
        <v>145</v>
      </c>
      <c r="M18" s="33">
        <v>204</v>
      </c>
      <c r="N18" s="33">
        <v>150</v>
      </c>
      <c r="O18" s="33">
        <v>210</v>
      </c>
      <c r="P18" s="33">
        <v>182</v>
      </c>
      <c r="Q18" s="33">
        <v>142</v>
      </c>
      <c r="R18" s="71">
        <f t="shared" si="2"/>
        <v>177.25</v>
      </c>
      <c r="S18" s="72">
        <f t="shared" si="3"/>
        <v>2127</v>
      </c>
      <c r="T18" s="26"/>
    </row>
    <row r="19" spans="1:20" ht="14.25" customHeight="1">
      <c r="A19" s="95">
        <v>10</v>
      </c>
      <c r="B19" s="50" t="s">
        <v>96</v>
      </c>
      <c r="C19" s="50" t="s">
        <v>51</v>
      </c>
      <c r="D19" s="33">
        <v>177</v>
      </c>
      <c r="E19" s="33">
        <v>161</v>
      </c>
      <c r="F19" s="33">
        <v>168</v>
      </c>
      <c r="G19" s="33">
        <v>162</v>
      </c>
      <c r="H19" s="33">
        <v>185</v>
      </c>
      <c r="I19" s="33">
        <v>193</v>
      </c>
      <c r="J19" s="71">
        <f t="shared" si="0"/>
        <v>174.33333333333334</v>
      </c>
      <c r="K19" s="72">
        <f t="shared" si="1"/>
        <v>1046</v>
      </c>
      <c r="L19" s="67">
        <v>157</v>
      </c>
      <c r="M19" s="33">
        <v>180</v>
      </c>
      <c r="N19" s="33">
        <v>201</v>
      </c>
      <c r="O19" s="33">
        <v>127</v>
      </c>
      <c r="P19" s="33">
        <v>196</v>
      </c>
      <c r="Q19" s="33">
        <v>196</v>
      </c>
      <c r="R19" s="71">
        <f t="shared" si="2"/>
        <v>175.25</v>
      </c>
      <c r="S19" s="72">
        <f t="shared" si="3"/>
        <v>2103</v>
      </c>
      <c r="T19" s="26"/>
    </row>
    <row r="20" spans="1:20" ht="14.25" customHeight="1">
      <c r="A20" s="95">
        <v>11</v>
      </c>
      <c r="B20" s="50" t="s">
        <v>112</v>
      </c>
      <c r="C20" s="50" t="s">
        <v>91</v>
      </c>
      <c r="D20" s="33">
        <v>195</v>
      </c>
      <c r="E20" s="33">
        <v>140</v>
      </c>
      <c r="F20" s="33">
        <v>148</v>
      </c>
      <c r="G20" s="33">
        <v>211</v>
      </c>
      <c r="H20" s="33">
        <v>173</v>
      </c>
      <c r="I20" s="33">
        <v>200</v>
      </c>
      <c r="J20" s="71">
        <f t="shared" si="0"/>
        <v>177.83333333333334</v>
      </c>
      <c r="K20" s="72">
        <f t="shared" si="1"/>
        <v>1067</v>
      </c>
      <c r="L20" s="67">
        <v>166</v>
      </c>
      <c r="M20" s="33">
        <v>185</v>
      </c>
      <c r="N20" s="33">
        <v>179</v>
      </c>
      <c r="O20" s="33">
        <v>157</v>
      </c>
      <c r="P20" s="33">
        <v>179</v>
      </c>
      <c r="Q20" s="33">
        <v>168</v>
      </c>
      <c r="R20" s="71">
        <f t="shared" si="2"/>
        <v>175.08333333333334</v>
      </c>
      <c r="S20" s="72">
        <f t="shared" si="3"/>
        <v>2101</v>
      </c>
      <c r="T20" s="27"/>
    </row>
    <row r="21" spans="1:20" ht="14.25" customHeight="1">
      <c r="A21" s="95">
        <v>12</v>
      </c>
      <c r="B21" s="50" t="s">
        <v>107</v>
      </c>
      <c r="C21" s="50" t="s">
        <v>104</v>
      </c>
      <c r="D21" s="33">
        <v>203</v>
      </c>
      <c r="E21" s="33">
        <v>181</v>
      </c>
      <c r="F21" s="33">
        <v>194</v>
      </c>
      <c r="G21" s="33">
        <v>141</v>
      </c>
      <c r="H21" s="33">
        <v>181</v>
      </c>
      <c r="I21" s="33">
        <v>161</v>
      </c>
      <c r="J21" s="71">
        <f t="shared" si="0"/>
        <v>176.83333333333334</v>
      </c>
      <c r="K21" s="72">
        <f t="shared" si="1"/>
        <v>1061</v>
      </c>
      <c r="L21" s="33">
        <v>153</v>
      </c>
      <c r="M21" s="33">
        <v>170</v>
      </c>
      <c r="N21" s="33">
        <v>181</v>
      </c>
      <c r="O21" s="33">
        <v>192</v>
      </c>
      <c r="P21" s="33">
        <v>183</v>
      </c>
      <c r="Q21" s="33">
        <v>161</v>
      </c>
      <c r="R21" s="71">
        <f t="shared" si="2"/>
        <v>175.08333333333334</v>
      </c>
      <c r="S21" s="72">
        <f t="shared" si="3"/>
        <v>2101</v>
      </c>
      <c r="T21" s="27"/>
    </row>
    <row r="22" spans="1:20" ht="14.25" customHeight="1">
      <c r="A22" s="95">
        <v>13</v>
      </c>
      <c r="B22" s="75" t="s">
        <v>145</v>
      </c>
      <c r="C22" s="75" t="s">
        <v>51</v>
      </c>
      <c r="D22" s="36">
        <v>169</v>
      </c>
      <c r="E22" s="36">
        <v>193</v>
      </c>
      <c r="F22" s="36">
        <v>202</v>
      </c>
      <c r="G22" s="36">
        <v>190</v>
      </c>
      <c r="H22" s="36">
        <v>145</v>
      </c>
      <c r="I22" s="36">
        <v>173</v>
      </c>
      <c r="J22" s="71">
        <f t="shared" si="0"/>
        <v>178.66666666666666</v>
      </c>
      <c r="K22" s="72">
        <f t="shared" si="1"/>
        <v>1072</v>
      </c>
      <c r="L22" s="67">
        <v>146</v>
      </c>
      <c r="M22" s="33">
        <v>146</v>
      </c>
      <c r="N22" s="33">
        <v>165</v>
      </c>
      <c r="O22" s="33">
        <v>170</v>
      </c>
      <c r="P22" s="33">
        <v>153</v>
      </c>
      <c r="Q22" s="33">
        <v>220</v>
      </c>
      <c r="R22" s="71">
        <f t="shared" si="2"/>
        <v>172.66666666666666</v>
      </c>
      <c r="S22" s="72">
        <f t="shared" si="3"/>
        <v>2072</v>
      </c>
      <c r="T22" s="26"/>
    </row>
    <row r="23" spans="1:20" ht="14.25" customHeight="1">
      <c r="A23" s="95">
        <v>14</v>
      </c>
      <c r="B23" s="50" t="s">
        <v>103</v>
      </c>
      <c r="C23" s="50" t="s">
        <v>104</v>
      </c>
      <c r="D23" s="33">
        <v>160</v>
      </c>
      <c r="E23" s="33">
        <v>149</v>
      </c>
      <c r="F23" s="33">
        <v>199</v>
      </c>
      <c r="G23" s="33">
        <v>188</v>
      </c>
      <c r="H23" s="33">
        <v>192</v>
      </c>
      <c r="I23" s="33">
        <v>175</v>
      </c>
      <c r="J23" s="71">
        <f t="shared" si="0"/>
        <v>177.16666666666666</v>
      </c>
      <c r="K23" s="72">
        <f t="shared" si="1"/>
        <v>1063</v>
      </c>
      <c r="L23" s="67">
        <v>189</v>
      </c>
      <c r="M23" s="33">
        <v>185</v>
      </c>
      <c r="N23" s="33">
        <v>139</v>
      </c>
      <c r="O23" s="33">
        <v>163</v>
      </c>
      <c r="P23" s="33">
        <v>149</v>
      </c>
      <c r="Q23" s="33">
        <v>173</v>
      </c>
      <c r="R23" s="71">
        <f t="shared" si="2"/>
        <v>171.75</v>
      </c>
      <c r="S23" s="72">
        <f t="shared" si="3"/>
        <v>2061</v>
      </c>
      <c r="T23" s="26"/>
    </row>
    <row r="24" spans="1:20" ht="14.25" customHeight="1">
      <c r="A24" s="95">
        <v>15</v>
      </c>
      <c r="B24" s="50" t="s">
        <v>86</v>
      </c>
      <c r="C24" s="50" t="s">
        <v>87</v>
      </c>
      <c r="D24" s="33">
        <v>161</v>
      </c>
      <c r="E24" s="33">
        <v>138</v>
      </c>
      <c r="F24" s="33">
        <v>190</v>
      </c>
      <c r="G24" s="33">
        <v>145</v>
      </c>
      <c r="H24" s="33">
        <v>198</v>
      </c>
      <c r="I24" s="33">
        <v>245</v>
      </c>
      <c r="J24" s="71">
        <f t="shared" si="0"/>
        <v>179.5</v>
      </c>
      <c r="K24" s="72">
        <f t="shared" si="1"/>
        <v>1077</v>
      </c>
      <c r="L24" s="67">
        <v>133</v>
      </c>
      <c r="M24" s="33">
        <v>172</v>
      </c>
      <c r="N24" s="33">
        <v>113</v>
      </c>
      <c r="O24" s="33">
        <v>220</v>
      </c>
      <c r="P24" s="33">
        <v>163</v>
      </c>
      <c r="Q24" s="33">
        <v>155</v>
      </c>
      <c r="R24" s="71">
        <f t="shared" si="2"/>
        <v>169.41666666666666</v>
      </c>
      <c r="S24" s="72">
        <f t="shared" si="3"/>
        <v>2033</v>
      </c>
      <c r="T24" s="26"/>
    </row>
    <row r="25" spans="1:20" ht="14.25" customHeight="1">
      <c r="A25" s="95">
        <v>16</v>
      </c>
      <c r="B25" s="50" t="s">
        <v>97</v>
      </c>
      <c r="C25" s="50" t="s">
        <v>51</v>
      </c>
      <c r="D25" s="33">
        <v>157</v>
      </c>
      <c r="E25" s="33">
        <v>150</v>
      </c>
      <c r="F25" s="33">
        <v>172</v>
      </c>
      <c r="G25" s="33">
        <v>143</v>
      </c>
      <c r="H25" s="33">
        <v>157</v>
      </c>
      <c r="I25" s="33">
        <v>223</v>
      </c>
      <c r="J25" s="71">
        <f t="shared" si="0"/>
        <v>167</v>
      </c>
      <c r="K25" s="72">
        <f t="shared" si="1"/>
        <v>1002</v>
      </c>
      <c r="L25" s="67">
        <v>147</v>
      </c>
      <c r="M25" s="33">
        <v>169</v>
      </c>
      <c r="N25" s="33">
        <v>201</v>
      </c>
      <c r="O25" s="33">
        <v>159</v>
      </c>
      <c r="P25" s="33">
        <v>158</v>
      </c>
      <c r="Q25" s="33">
        <v>182</v>
      </c>
      <c r="R25" s="71">
        <f t="shared" si="2"/>
        <v>168.16666666666666</v>
      </c>
      <c r="S25" s="72">
        <f t="shared" si="3"/>
        <v>2018</v>
      </c>
      <c r="T25" s="26"/>
    </row>
    <row r="26" spans="1:20" ht="14.25" customHeight="1">
      <c r="A26" s="95"/>
      <c r="B26" s="117"/>
      <c r="C26" s="117"/>
      <c r="D26" s="90"/>
      <c r="E26" s="90"/>
      <c r="F26" s="90"/>
      <c r="G26" s="90"/>
      <c r="H26" s="90"/>
      <c r="I26" s="90"/>
      <c r="J26" s="93"/>
      <c r="K26" s="90"/>
      <c r="L26" s="107"/>
      <c r="M26" s="90"/>
      <c r="N26" s="90"/>
      <c r="O26" s="90"/>
      <c r="P26" s="90"/>
      <c r="Q26" s="90"/>
      <c r="R26" s="93"/>
      <c r="S26" s="90"/>
      <c r="T26" s="26"/>
    </row>
    <row r="27" spans="1:20" ht="14.25" customHeight="1">
      <c r="A27" s="76">
        <v>17</v>
      </c>
      <c r="B27" s="50" t="s">
        <v>108</v>
      </c>
      <c r="C27" s="50" t="s">
        <v>78</v>
      </c>
      <c r="D27" s="33">
        <v>128</v>
      </c>
      <c r="E27" s="33">
        <v>149</v>
      </c>
      <c r="F27" s="33">
        <v>181</v>
      </c>
      <c r="G27" s="33">
        <v>210</v>
      </c>
      <c r="H27" s="33">
        <v>172</v>
      </c>
      <c r="I27" s="33">
        <v>146</v>
      </c>
      <c r="J27" s="71">
        <f aca="true" t="shared" si="4" ref="J27:J39">AVERAGE(D27:I27)</f>
        <v>164.33333333333334</v>
      </c>
      <c r="K27" s="72">
        <f aca="true" t="shared" si="5" ref="K27:K39">SUM(D27:I27)</f>
        <v>986</v>
      </c>
      <c r="L27" s="67">
        <v>176</v>
      </c>
      <c r="M27" s="33">
        <v>164</v>
      </c>
      <c r="N27" s="33">
        <v>169</v>
      </c>
      <c r="O27" s="33">
        <v>170</v>
      </c>
      <c r="P27" s="33">
        <v>175</v>
      </c>
      <c r="Q27" s="33">
        <v>168</v>
      </c>
      <c r="R27" s="71">
        <f aca="true" t="shared" si="6" ref="R27:R39">AVERAGE(D27:I27,L27:Q27)</f>
        <v>167.33333333333334</v>
      </c>
      <c r="S27" s="72">
        <f aca="true" t="shared" si="7" ref="S27:S39">SUM(K27:Q27)</f>
        <v>2008</v>
      </c>
      <c r="T27" s="27"/>
    </row>
    <row r="28" spans="1:20" ht="14.25" customHeight="1">
      <c r="A28" s="76">
        <v>18</v>
      </c>
      <c r="B28" s="50" t="s">
        <v>98</v>
      </c>
      <c r="C28" s="50" t="s">
        <v>49</v>
      </c>
      <c r="D28" s="33">
        <v>150</v>
      </c>
      <c r="E28" s="33">
        <v>201</v>
      </c>
      <c r="F28" s="33">
        <v>141</v>
      </c>
      <c r="G28" s="33">
        <v>153</v>
      </c>
      <c r="H28" s="33">
        <v>169</v>
      </c>
      <c r="I28" s="33">
        <v>159</v>
      </c>
      <c r="J28" s="71">
        <f t="shared" si="4"/>
        <v>162.16666666666666</v>
      </c>
      <c r="K28" s="72">
        <f t="shared" si="5"/>
        <v>973</v>
      </c>
      <c r="L28" s="33">
        <v>161</v>
      </c>
      <c r="M28" s="33">
        <v>193</v>
      </c>
      <c r="N28" s="33">
        <v>147</v>
      </c>
      <c r="O28" s="33">
        <v>149</v>
      </c>
      <c r="P28" s="33">
        <v>219</v>
      </c>
      <c r="Q28" s="33">
        <v>144</v>
      </c>
      <c r="R28" s="71">
        <f t="shared" si="6"/>
        <v>165.5</v>
      </c>
      <c r="S28" s="72">
        <f t="shared" si="7"/>
        <v>1986</v>
      </c>
      <c r="T28" s="26"/>
    </row>
    <row r="29" spans="1:20" ht="14.25" customHeight="1">
      <c r="A29" s="76">
        <v>19</v>
      </c>
      <c r="B29" s="75" t="s">
        <v>146</v>
      </c>
      <c r="C29" s="75" t="s">
        <v>51</v>
      </c>
      <c r="D29" s="36">
        <v>158</v>
      </c>
      <c r="E29" s="36">
        <v>150</v>
      </c>
      <c r="F29" s="36">
        <v>150</v>
      </c>
      <c r="G29" s="36">
        <v>153</v>
      </c>
      <c r="H29" s="36">
        <v>172</v>
      </c>
      <c r="I29" s="36">
        <v>144</v>
      </c>
      <c r="J29" s="71">
        <f t="shared" si="4"/>
        <v>154.5</v>
      </c>
      <c r="K29" s="72">
        <f t="shared" si="5"/>
        <v>927</v>
      </c>
      <c r="L29" s="33">
        <v>138</v>
      </c>
      <c r="M29" s="33">
        <v>235</v>
      </c>
      <c r="N29" s="33">
        <v>127</v>
      </c>
      <c r="O29" s="33">
        <v>164</v>
      </c>
      <c r="P29" s="33">
        <v>233</v>
      </c>
      <c r="Q29" s="33">
        <v>130</v>
      </c>
      <c r="R29" s="71">
        <f t="shared" si="6"/>
        <v>162.83333333333334</v>
      </c>
      <c r="S29" s="72">
        <f t="shared" si="7"/>
        <v>1954</v>
      </c>
      <c r="T29" s="26"/>
    </row>
    <row r="30" spans="1:20" ht="12.75">
      <c r="A30" s="76">
        <v>20</v>
      </c>
      <c r="B30" s="75" t="s">
        <v>115</v>
      </c>
      <c r="C30" s="75" t="s">
        <v>116</v>
      </c>
      <c r="D30" s="36">
        <v>175</v>
      </c>
      <c r="E30" s="36">
        <v>151</v>
      </c>
      <c r="F30" s="36">
        <v>135</v>
      </c>
      <c r="G30" s="36">
        <v>232</v>
      </c>
      <c r="H30" s="36">
        <v>163</v>
      </c>
      <c r="I30" s="36">
        <v>142</v>
      </c>
      <c r="J30" s="71">
        <f t="shared" si="4"/>
        <v>166.33333333333334</v>
      </c>
      <c r="K30" s="72">
        <f t="shared" si="5"/>
        <v>998</v>
      </c>
      <c r="L30" s="67">
        <v>185</v>
      </c>
      <c r="M30" s="33">
        <v>164</v>
      </c>
      <c r="N30" s="33">
        <v>130</v>
      </c>
      <c r="O30" s="33">
        <v>136</v>
      </c>
      <c r="P30" s="33">
        <v>158</v>
      </c>
      <c r="Q30" s="33">
        <v>145</v>
      </c>
      <c r="R30" s="71">
        <f t="shared" si="6"/>
        <v>159.66666666666666</v>
      </c>
      <c r="S30" s="72">
        <f t="shared" si="7"/>
        <v>1916</v>
      </c>
      <c r="T30" s="27"/>
    </row>
    <row r="31" spans="1:20" ht="12.75">
      <c r="A31" s="76">
        <v>21</v>
      </c>
      <c r="B31" s="50" t="s">
        <v>109</v>
      </c>
      <c r="C31" s="50" t="s">
        <v>104</v>
      </c>
      <c r="D31" s="33">
        <v>135</v>
      </c>
      <c r="E31" s="33">
        <v>171</v>
      </c>
      <c r="F31" s="33">
        <v>181</v>
      </c>
      <c r="G31" s="33">
        <v>168</v>
      </c>
      <c r="H31" s="33">
        <v>141</v>
      </c>
      <c r="I31" s="33">
        <v>162</v>
      </c>
      <c r="J31" s="71">
        <f t="shared" si="4"/>
        <v>159.66666666666666</v>
      </c>
      <c r="K31" s="72">
        <f t="shared" si="5"/>
        <v>958</v>
      </c>
      <c r="L31" s="33">
        <v>134</v>
      </c>
      <c r="M31" s="33">
        <v>148</v>
      </c>
      <c r="N31" s="33">
        <v>158</v>
      </c>
      <c r="O31" s="33">
        <v>173</v>
      </c>
      <c r="P31" s="33">
        <v>125</v>
      </c>
      <c r="Q31" s="33">
        <v>177</v>
      </c>
      <c r="R31" s="71">
        <f t="shared" si="6"/>
        <v>156.08333333333334</v>
      </c>
      <c r="S31" s="72">
        <f t="shared" si="7"/>
        <v>1873</v>
      </c>
      <c r="T31" s="26"/>
    </row>
    <row r="32" spans="1:19" ht="12.75">
      <c r="A32" s="76">
        <v>22</v>
      </c>
      <c r="B32" s="50" t="s">
        <v>105</v>
      </c>
      <c r="C32" s="50" t="s">
        <v>104</v>
      </c>
      <c r="D32" s="33">
        <v>160</v>
      </c>
      <c r="E32" s="33">
        <v>147</v>
      </c>
      <c r="F32" s="33">
        <v>148</v>
      </c>
      <c r="G32" s="33">
        <v>117</v>
      </c>
      <c r="H32" s="33">
        <v>188</v>
      </c>
      <c r="I32" s="33">
        <v>163</v>
      </c>
      <c r="J32" s="71">
        <f t="shared" si="4"/>
        <v>153.83333333333334</v>
      </c>
      <c r="K32" s="72">
        <f t="shared" si="5"/>
        <v>923</v>
      </c>
      <c r="L32" s="33">
        <v>147</v>
      </c>
      <c r="M32" s="33">
        <v>122</v>
      </c>
      <c r="N32" s="33">
        <v>144</v>
      </c>
      <c r="O32" s="33">
        <v>150</v>
      </c>
      <c r="P32" s="33">
        <v>196</v>
      </c>
      <c r="Q32" s="33">
        <v>158</v>
      </c>
      <c r="R32" s="71">
        <f t="shared" si="6"/>
        <v>153.33333333333334</v>
      </c>
      <c r="S32" s="72">
        <f t="shared" si="7"/>
        <v>1840</v>
      </c>
    </row>
    <row r="33" spans="1:19" ht="12.75">
      <c r="A33" s="76">
        <v>23</v>
      </c>
      <c r="B33" s="75" t="s">
        <v>158</v>
      </c>
      <c r="C33" s="75" t="s">
        <v>51</v>
      </c>
      <c r="D33" s="36">
        <v>157</v>
      </c>
      <c r="E33" s="36">
        <v>119</v>
      </c>
      <c r="F33" s="36">
        <v>148</v>
      </c>
      <c r="G33" s="36">
        <v>160</v>
      </c>
      <c r="H33" s="36">
        <v>165</v>
      </c>
      <c r="I33" s="36">
        <v>193</v>
      </c>
      <c r="J33" s="71">
        <f t="shared" si="4"/>
        <v>157</v>
      </c>
      <c r="K33" s="72">
        <f t="shared" si="5"/>
        <v>942</v>
      </c>
      <c r="L33" s="33">
        <v>126</v>
      </c>
      <c r="M33" s="33">
        <v>152</v>
      </c>
      <c r="N33" s="33">
        <v>158</v>
      </c>
      <c r="O33" s="33">
        <v>145</v>
      </c>
      <c r="P33" s="33">
        <v>144</v>
      </c>
      <c r="Q33" s="33">
        <v>153</v>
      </c>
      <c r="R33" s="71">
        <f t="shared" si="6"/>
        <v>151.66666666666666</v>
      </c>
      <c r="S33" s="72">
        <f t="shared" si="7"/>
        <v>1820</v>
      </c>
    </row>
    <row r="34" spans="1:19" ht="12.75">
      <c r="A34" s="76">
        <v>24</v>
      </c>
      <c r="B34" s="50" t="s">
        <v>111</v>
      </c>
      <c r="C34" s="50" t="s">
        <v>49</v>
      </c>
      <c r="D34" s="33">
        <v>127</v>
      </c>
      <c r="E34" s="33">
        <v>179</v>
      </c>
      <c r="F34" s="33">
        <v>122</v>
      </c>
      <c r="G34" s="33">
        <v>136</v>
      </c>
      <c r="H34" s="33">
        <v>159</v>
      </c>
      <c r="I34" s="33">
        <v>166</v>
      </c>
      <c r="J34" s="71">
        <f t="shared" si="4"/>
        <v>148.16666666666666</v>
      </c>
      <c r="K34" s="72">
        <f t="shared" si="5"/>
        <v>889</v>
      </c>
      <c r="L34" s="67">
        <v>127</v>
      </c>
      <c r="M34" s="33">
        <v>155</v>
      </c>
      <c r="N34" s="33">
        <v>131</v>
      </c>
      <c r="O34" s="33">
        <v>152</v>
      </c>
      <c r="P34" s="33">
        <v>162</v>
      </c>
      <c r="Q34" s="33">
        <v>202</v>
      </c>
      <c r="R34" s="71">
        <f t="shared" si="6"/>
        <v>151.5</v>
      </c>
      <c r="S34" s="72">
        <f t="shared" si="7"/>
        <v>1818</v>
      </c>
    </row>
    <row r="35" spans="1:19" ht="12.75">
      <c r="A35" s="76">
        <v>25</v>
      </c>
      <c r="B35" s="75" t="s">
        <v>144</v>
      </c>
      <c r="C35" s="75" t="s">
        <v>51</v>
      </c>
      <c r="D35" s="36">
        <v>135</v>
      </c>
      <c r="E35" s="36">
        <v>131</v>
      </c>
      <c r="F35" s="36">
        <v>103</v>
      </c>
      <c r="G35" s="36">
        <v>224</v>
      </c>
      <c r="H35" s="36">
        <v>143</v>
      </c>
      <c r="I35" s="36">
        <v>144</v>
      </c>
      <c r="J35" s="71">
        <f t="shared" si="4"/>
        <v>146.66666666666666</v>
      </c>
      <c r="K35" s="72">
        <f t="shared" si="5"/>
        <v>880</v>
      </c>
      <c r="L35" s="33">
        <v>156</v>
      </c>
      <c r="M35" s="33">
        <v>146</v>
      </c>
      <c r="N35" s="33">
        <v>142</v>
      </c>
      <c r="O35" s="33">
        <v>160</v>
      </c>
      <c r="P35" s="33">
        <v>145</v>
      </c>
      <c r="Q35" s="33">
        <v>138</v>
      </c>
      <c r="R35" s="71">
        <f t="shared" si="6"/>
        <v>147.25</v>
      </c>
      <c r="S35" s="72">
        <f t="shared" si="7"/>
        <v>1767</v>
      </c>
    </row>
    <row r="36" spans="1:19" ht="12.75">
      <c r="A36" s="76">
        <v>26</v>
      </c>
      <c r="B36" s="50" t="s">
        <v>99</v>
      </c>
      <c r="C36" s="50" t="s">
        <v>49</v>
      </c>
      <c r="D36" s="33">
        <v>134</v>
      </c>
      <c r="E36" s="33">
        <v>126</v>
      </c>
      <c r="F36" s="33">
        <v>193</v>
      </c>
      <c r="G36" s="33">
        <v>121</v>
      </c>
      <c r="H36" s="33">
        <v>161</v>
      </c>
      <c r="I36" s="33">
        <v>162</v>
      </c>
      <c r="J36" s="71">
        <f t="shared" si="4"/>
        <v>149.5</v>
      </c>
      <c r="K36" s="72">
        <f t="shared" si="5"/>
        <v>897</v>
      </c>
      <c r="L36" s="33">
        <v>132</v>
      </c>
      <c r="M36" s="33">
        <v>142</v>
      </c>
      <c r="N36" s="33">
        <v>125</v>
      </c>
      <c r="O36" s="33">
        <v>126</v>
      </c>
      <c r="P36" s="33">
        <v>129</v>
      </c>
      <c r="Q36" s="33">
        <v>125</v>
      </c>
      <c r="R36" s="71">
        <f t="shared" si="6"/>
        <v>139.66666666666666</v>
      </c>
      <c r="S36" s="72">
        <f t="shared" si="7"/>
        <v>1676</v>
      </c>
    </row>
    <row r="37" spans="1:19" ht="12.75">
      <c r="A37" s="76">
        <v>27</v>
      </c>
      <c r="B37" s="75" t="s">
        <v>143</v>
      </c>
      <c r="C37" s="75" t="s">
        <v>129</v>
      </c>
      <c r="D37" s="36">
        <v>157</v>
      </c>
      <c r="E37" s="36">
        <v>91</v>
      </c>
      <c r="F37" s="36">
        <v>188</v>
      </c>
      <c r="G37" s="36">
        <v>128</v>
      </c>
      <c r="H37" s="36">
        <v>154</v>
      </c>
      <c r="I37" s="36">
        <v>145</v>
      </c>
      <c r="J37" s="71">
        <f t="shared" si="4"/>
        <v>143.83333333333334</v>
      </c>
      <c r="K37" s="72">
        <f t="shared" si="5"/>
        <v>863</v>
      </c>
      <c r="L37" s="33">
        <v>144</v>
      </c>
      <c r="M37" s="33">
        <v>98</v>
      </c>
      <c r="N37" s="33">
        <v>140</v>
      </c>
      <c r="O37" s="33">
        <v>137</v>
      </c>
      <c r="P37" s="33">
        <v>147</v>
      </c>
      <c r="Q37" s="33">
        <v>122</v>
      </c>
      <c r="R37" s="71">
        <f t="shared" si="6"/>
        <v>137.58333333333334</v>
      </c>
      <c r="S37" s="72">
        <f t="shared" si="7"/>
        <v>1651</v>
      </c>
    </row>
    <row r="38" spans="1:19" ht="12.75">
      <c r="A38" s="76">
        <v>28</v>
      </c>
      <c r="B38" s="75" t="s">
        <v>159</v>
      </c>
      <c r="C38" s="75" t="s">
        <v>149</v>
      </c>
      <c r="D38" s="36">
        <v>117</v>
      </c>
      <c r="E38" s="36">
        <v>139</v>
      </c>
      <c r="F38" s="36">
        <v>148</v>
      </c>
      <c r="G38" s="36">
        <v>121</v>
      </c>
      <c r="H38" s="36">
        <v>129</v>
      </c>
      <c r="I38" s="36">
        <v>127</v>
      </c>
      <c r="J38" s="71">
        <f t="shared" si="4"/>
        <v>130.16666666666666</v>
      </c>
      <c r="K38" s="72">
        <f t="shared" si="5"/>
        <v>781</v>
      </c>
      <c r="L38" s="33">
        <v>131</v>
      </c>
      <c r="M38" s="33">
        <v>146</v>
      </c>
      <c r="N38" s="33">
        <v>109</v>
      </c>
      <c r="O38" s="33">
        <v>150</v>
      </c>
      <c r="P38" s="33">
        <v>112</v>
      </c>
      <c r="Q38" s="33">
        <v>145</v>
      </c>
      <c r="R38" s="71">
        <f t="shared" si="6"/>
        <v>131.16666666666666</v>
      </c>
      <c r="S38" s="72">
        <f t="shared" si="7"/>
        <v>1574</v>
      </c>
    </row>
    <row r="39" spans="1:19" ht="12.75">
      <c r="A39" s="76">
        <v>29</v>
      </c>
      <c r="B39" s="75" t="s">
        <v>160</v>
      </c>
      <c r="C39" s="75" t="s">
        <v>149</v>
      </c>
      <c r="D39" s="36">
        <v>106</v>
      </c>
      <c r="E39" s="36">
        <v>78</v>
      </c>
      <c r="F39" s="36">
        <v>116</v>
      </c>
      <c r="G39" s="36">
        <v>124</v>
      </c>
      <c r="H39" s="36">
        <v>121</v>
      </c>
      <c r="I39" s="36">
        <v>92</v>
      </c>
      <c r="J39" s="71">
        <f t="shared" si="4"/>
        <v>106.16666666666667</v>
      </c>
      <c r="K39" s="72">
        <f t="shared" si="5"/>
        <v>637</v>
      </c>
      <c r="L39" s="33">
        <v>142</v>
      </c>
      <c r="M39" s="33">
        <v>97</v>
      </c>
      <c r="N39" s="33">
        <v>97</v>
      </c>
      <c r="O39" s="33">
        <v>100</v>
      </c>
      <c r="P39" s="33">
        <v>163</v>
      </c>
      <c r="Q39" s="33">
        <v>124</v>
      </c>
      <c r="R39" s="71">
        <f t="shared" si="6"/>
        <v>113.33333333333333</v>
      </c>
      <c r="S39" s="72">
        <f t="shared" si="7"/>
        <v>1360</v>
      </c>
    </row>
  </sheetData>
  <mergeCells count="3">
    <mergeCell ref="B1:O1"/>
    <mergeCell ref="B7:B9"/>
    <mergeCell ref="C7:C9"/>
  </mergeCells>
  <printOptions/>
  <pageMargins left="0.11811023622047245" right="0.1968503937007874" top="0.18" bottom="0" header="0.1968503937007874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75" workbookViewId="0" topLeftCell="A37">
      <selection activeCell="R68" sqref="R68"/>
    </sheetView>
  </sheetViews>
  <sheetFormatPr defaultColWidth="9.00390625" defaultRowHeight="12.75" outlineLevelCol="1"/>
  <cols>
    <col min="1" max="1" width="7.375" style="34" customWidth="1"/>
    <col min="2" max="2" width="24.25390625" style="1" customWidth="1"/>
    <col min="3" max="3" width="27.75390625" style="1" customWidth="1"/>
    <col min="4" max="4" width="7.25390625" style="1" hidden="1" customWidth="1" outlineLevel="1"/>
    <col min="5" max="5" width="7.375" style="1" hidden="1" customWidth="1" outlineLevel="1"/>
    <col min="6" max="6" width="7.25390625" style="1" hidden="1" customWidth="1" outlineLevel="1"/>
    <col min="7" max="7" width="7.375" style="1" hidden="1" customWidth="1" outlineLevel="1"/>
    <col min="8" max="8" width="7.25390625" style="1" hidden="1" customWidth="1" outlineLevel="1"/>
    <col min="9" max="9" width="7.125" style="1" hidden="1" customWidth="1" outlineLevel="1"/>
    <col min="10" max="10" width="7.125" style="34" hidden="1" customWidth="1" outlineLevel="1"/>
    <col min="11" max="11" width="9.00390625" style="34" customWidth="1" collapsed="1"/>
    <col min="12" max="12" width="7.625" style="34" customWidth="1"/>
    <col min="13" max="18" width="7.375" style="34" customWidth="1" outlineLevel="1"/>
    <col min="19" max="20" width="9.125" style="34" customWidth="1"/>
    <col min="21" max="21" width="7.625" style="1" hidden="1" customWidth="1"/>
    <col min="22" max="16384" width="9.125" style="1" customWidth="1"/>
  </cols>
  <sheetData>
    <row r="1" spans="2:18" ht="18">
      <c r="B1" s="143" t="s">
        <v>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61"/>
      <c r="R1" s="61"/>
    </row>
    <row r="2" spans="2:18" ht="20.25">
      <c r="B2" s="13"/>
      <c r="C2" s="12" t="s">
        <v>29</v>
      </c>
      <c r="D2" s="12"/>
      <c r="E2" s="12"/>
      <c r="F2" s="12"/>
      <c r="G2" s="12"/>
      <c r="H2" s="12"/>
      <c r="I2" s="12"/>
      <c r="J2" s="58"/>
      <c r="K2" s="58"/>
      <c r="L2" s="58"/>
      <c r="M2" s="58"/>
      <c r="N2" s="61"/>
      <c r="O2" s="61"/>
      <c r="P2" s="61"/>
      <c r="Q2" s="61"/>
      <c r="R2" s="61"/>
    </row>
    <row r="3" spans="2:18" ht="18">
      <c r="B3" s="13"/>
      <c r="C3" s="22" t="s">
        <v>39</v>
      </c>
      <c r="D3" s="13"/>
      <c r="E3" s="13"/>
      <c r="F3" s="13"/>
      <c r="G3" s="13"/>
      <c r="H3" s="13"/>
      <c r="I3" s="13"/>
      <c r="J3" s="61"/>
      <c r="K3" s="61"/>
      <c r="L3" s="61"/>
      <c r="M3" s="61"/>
      <c r="N3" s="61"/>
      <c r="O3" s="61"/>
      <c r="P3" s="61"/>
      <c r="Q3" s="61"/>
      <c r="R3" s="61"/>
    </row>
    <row r="4" spans="3:13" ht="15.75">
      <c r="C4" s="20" t="s">
        <v>44</v>
      </c>
      <c r="D4" s="20"/>
      <c r="E4" s="20"/>
      <c r="F4" s="20"/>
      <c r="G4" s="20"/>
      <c r="H4" s="20"/>
      <c r="I4" s="20"/>
      <c r="J4" s="40"/>
      <c r="K4" s="40"/>
      <c r="L4" s="40"/>
      <c r="M4" s="40"/>
    </row>
    <row r="5" spans="3:13" ht="15.75">
      <c r="C5" s="20"/>
      <c r="D5" s="20"/>
      <c r="E5" s="20"/>
      <c r="F5" s="20"/>
      <c r="G5" s="20"/>
      <c r="H5" s="20"/>
      <c r="I5" s="20"/>
      <c r="J5" s="40"/>
      <c r="K5" s="40"/>
      <c r="L5" s="40"/>
      <c r="M5" s="40"/>
    </row>
    <row r="6" spans="1:20" s="4" customFormat="1" ht="7.5" thickBot="1">
      <c r="A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1" s="5" customFormat="1" ht="25.5">
      <c r="A7" s="43"/>
      <c r="B7" s="145" t="s">
        <v>1</v>
      </c>
      <c r="C7" s="147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43"/>
      <c r="K7" s="43" t="s">
        <v>20</v>
      </c>
      <c r="L7" s="42" t="s">
        <v>18</v>
      </c>
      <c r="M7" s="42" t="s">
        <v>10</v>
      </c>
      <c r="N7" s="43" t="s">
        <v>11</v>
      </c>
      <c r="O7" s="43" t="s">
        <v>12</v>
      </c>
      <c r="P7" s="42" t="s">
        <v>13</v>
      </c>
      <c r="Q7" s="43" t="s">
        <v>14</v>
      </c>
      <c r="R7" s="43" t="s">
        <v>15</v>
      </c>
      <c r="S7" s="43" t="s">
        <v>16</v>
      </c>
      <c r="T7" s="43" t="s">
        <v>9</v>
      </c>
      <c r="U7" s="6" t="s">
        <v>17</v>
      </c>
    </row>
    <row r="8" spans="1:21" s="5" customFormat="1" ht="12.75">
      <c r="A8" s="44" t="s">
        <v>0</v>
      </c>
      <c r="B8" s="146"/>
      <c r="C8" s="148"/>
      <c r="D8" s="8"/>
      <c r="E8" s="8"/>
      <c r="F8" s="8"/>
      <c r="G8" s="8"/>
      <c r="H8" s="8"/>
      <c r="I8" s="8"/>
      <c r="J8" s="44" t="s">
        <v>40</v>
      </c>
      <c r="K8" s="44">
        <f>L8</f>
        <v>6</v>
      </c>
      <c r="L8" s="28">
        <v>6</v>
      </c>
      <c r="M8" s="28"/>
      <c r="N8" s="44"/>
      <c r="O8" s="44"/>
      <c r="P8" s="28"/>
      <c r="Q8" s="44"/>
      <c r="R8" s="44"/>
      <c r="S8" s="44" t="s">
        <v>24</v>
      </c>
      <c r="T8" s="44" t="s">
        <v>24</v>
      </c>
      <c r="U8" s="8"/>
    </row>
    <row r="9" spans="1:21" s="5" customFormat="1" ht="13.5" thickBot="1">
      <c r="A9" s="29"/>
      <c r="B9" s="150"/>
      <c r="C9" s="149"/>
      <c r="D9" s="10"/>
      <c r="E9" s="10"/>
      <c r="F9" s="10"/>
      <c r="G9" s="10"/>
      <c r="H9" s="10"/>
      <c r="I9" s="10"/>
      <c r="J9" s="29"/>
      <c r="K9" s="29" t="s">
        <v>19</v>
      </c>
      <c r="L9" s="30" t="s">
        <v>19</v>
      </c>
      <c r="M9" s="30"/>
      <c r="N9" s="29"/>
      <c r="O9" s="29"/>
      <c r="P9" s="30"/>
      <c r="Q9" s="29"/>
      <c r="R9" s="29"/>
      <c r="S9" s="29" t="s">
        <v>19</v>
      </c>
      <c r="T9" s="29" t="s">
        <v>19</v>
      </c>
      <c r="U9" s="24"/>
    </row>
    <row r="10" spans="1:21" ht="14.25" customHeight="1">
      <c r="A10" s="80">
        <v>1</v>
      </c>
      <c r="B10" s="48" t="s">
        <v>48</v>
      </c>
      <c r="C10" s="48" t="s">
        <v>49</v>
      </c>
      <c r="D10" s="54">
        <v>199</v>
      </c>
      <c r="E10" s="54">
        <v>191</v>
      </c>
      <c r="F10" s="54">
        <v>199</v>
      </c>
      <c r="G10" s="54">
        <v>254</v>
      </c>
      <c r="H10" s="54">
        <v>257</v>
      </c>
      <c r="I10" s="54">
        <v>196</v>
      </c>
      <c r="J10" s="54"/>
      <c r="K10" s="55">
        <f aca="true" t="shared" si="0" ref="K10:K49">AVERAGE(D10:I10)</f>
        <v>216</v>
      </c>
      <c r="L10" s="32">
        <f aca="true" t="shared" si="1" ref="L10:L49">SUM(D10:J10)</f>
        <v>1296</v>
      </c>
      <c r="M10" s="54">
        <v>299</v>
      </c>
      <c r="N10" s="54">
        <v>210</v>
      </c>
      <c r="O10" s="54">
        <v>216</v>
      </c>
      <c r="P10" s="54">
        <v>247</v>
      </c>
      <c r="Q10" s="54">
        <v>223</v>
      </c>
      <c r="R10" s="54">
        <v>234</v>
      </c>
      <c r="S10" s="55">
        <f aca="true" t="shared" si="2" ref="S10:S49">AVERAGE(D10:I10,M10:R10)</f>
        <v>227.08333333333334</v>
      </c>
      <c r="T10" s="32">
        <f aca="true" t="shared" si="3" ref="T10:T49">R10+Q10+P10+O10+N10+M10+L10+J10</f>
        <v>2725</v>
      </c>
      <c r="U10" s="25"/>
    </row>
    <row r="11" spans="1:21" ht="14.25" customHeight="1">
      <c r="A11" s="81">
        <v>2</v>
      </c>
      <c r="B11" s="75" t="s">
        <v>95</v>
      </c>
      <c r="C11" s="75" t="s">
        <v>73</v>
      </c>
      <c r="D11" s="36">
        <v>202</v>
      </c>
      <c r="E11" s="36">
        <v>226</v>
      </c>
      <c r="F11" s="36">
        <v>220</v>
      </c>
      <c r="G11" s="36">
        <v>200</v>
      </c>
      <c r="H11" s="36">
        <v>192</v>
      </c>
      <c r="I11" s="36">
        <v>214</v>
      </c>
      <c r="J11" s="33">
        <v>48</v>
      </c>
      <c r="K11" s="55">
        <f t="shared" si="0"/>
        <v>209</v>
      </c>
      <c r="L11" s="32">
        <f t="shared" si="1"/>
        <v>1302</v>
      </c>
      <c r="M11" s="33">
        <v>203</v>
      </c>
      <c r="N11" s="33">
        <v>211</v>
      </c>
      <c r="O11" s="33">
        <v>217</v>
      </c>
      <c r="P11" s="33">
        <v>233</v>
      </c>
      <c r="Q11" s="33">
        <v>188</v>
      </c>
      <c r="R11" s="33">
        <v>246</v>
      </c>
      <c r="S11" s="55">
        <f t="shared" si="2"/>
        <v>212.66666666666666</v>
      </c>
      <c r="T11" s="32">
        <f t="shared" si="3"/>
        <v>2648</v>
      </c>
      <c r="U11" s="26"/>
    </row>
    <row r="12" spans="1:21" ht="14.25" customHeight="1">
      <c r="A12" s="81">
        <v>3</v>
      </c>
      <c r="B12" s="50" t="s">
        <v>117</v>
      </c>
      <c r="C12" s="50" t="s">
        <v>61</v>
      </c>
      <c r="D12" s="33">
        <v>190</v>
      </c>
      <c r="E12" s="33">
        <v>232</v>
      </c>
      <c r="F12" s="33">
        <v>248</v>
      </c>
      <c r="G12" s="33">
        <v>189</v>
      </c>
      <c r="H12" s="33">
        <v>264</v>
      </c>
      <c r="I12" s="33">
        <v>191</v>
      </c>
      <c r="J12" s="33"/>
      <c r="K12" s="55">
        <f t="shared" si="0"/>
        <v>219</v>
      </c>
      <c r="L12" s="32">
        <f t="shared" si="1"/>
        <v>1314</v>
      </c>
      <c r="M12" s="33">
        <v>201</v>
      </c>
      <c r="N12" s="33">
        <v>242</v>
      </c>
      <c r="O12" s="33">
        <v>194</v>
      </c>
      <c r="P12" s="33">
        <v>198</v>
      </c>
      <c r="Q12" s="33">
        <v>238</v>
      </c>
      <c r="R12" s="33">
        <v>255</v>
      </c>
      <c r="S12" s="55">
        <f t="shared" si="2"/>
        <v>220.16666666666666</v>
      </c>
      <c r="T12" s="32">
        <f t="shared" si="3"/>
        <v>2642</v>
      </c>
      <c r="U12" s="26"/>
    </row>
    <row r="13" spans="1:21" ht="14.25" customHeight="1">
      <c r="A13" s="80">
        <v>4</v>
      </c>
      <c r="B13" s="50" t="s">
        <v>136</v>
      </c>
      <c r="C13" s="50" t="s">
        <v>78</v>
      </c>
      <c r="D13" s="33">
        <v>211</v>
      </c>
      <c r="E13" s="33">
        <v>256</v>
      </c>
      <c r="F13" s="33">
        <v>197</v>
      </c>
      <c r="G13" s="33">
        <v>194</v>
      </c>
      <c r="H13" s="33">
        <v>211</v>
      </c>
      <c r="I13" s="33">
        <v>197</v>
      </c>
      <c r="J13" s="33"/>
      <c r="K13" s="55">
        <f t="shared" si="0"/>
        <v>211</v>
      </c>
      <c r="L13" s="32">
        <f t="shared" si="1"/>
        <v>1266</v>
      </c>
      <c r="M13" s="33">
        <v>191</v>
      </c>
      <c r="N13" s="33">
        <v>259</v>
      </c>
      <c r="O13" s="33">
        <v>279</v>
      </c>
      <c r="P13" s="33">
        <v>182</v>
      </c>
      <c r="Q13" s="33">
        <v>209</v>
      </c>
      <c r="R13" s="33">
        <v>189</v>
      </c>
      <c r="S13" s="55">
        <f t="shared" si="2"/>
        <v>214.58333333333334</v>
      </c>
      <c r="T13" s="32">
        <f t="shared" si="3"/>
        <v>2575</v>
      </c>
      <c r="U13" s="27"/>
    </row>
    <row r="14" spans="1:21" ht="14.25" customHeight="1">
      <c r="A14" s="81">
        <v>5</v>
      </c>
      <c r="B14" s="50" t="s">
        <v>62</v>
      </c>
      <c r="C14" s="50" t="s">
        <v>63</v>
      </c>
      <c r="D14" s="33">
        <v>207</v>
      </c>
      <c r="E14" s="33">
        <v>215</v>
      </c>
      <c r="F14" s="33">
        <v>247</v>
      </c>
      <c r="G14" s="33">
        <v>229</v>
      </c>
      <c r="H14" s="33">
        <v>190</v>
      </c>
      <c r="I14" s="33">
        <v>223</v>
      </c>
      <c r="J14" s="33"/>
      <c r="K14" s="55">
        <f t="shared" si="0"/>
        <v>218.5</v>
      </c>
      <c r="L14" s="32">
        <f t="shared" si="1"/>
        <v>1311</v>
      </c>
      <c r="M14" s="33">
        <v>213</v>
      </c>
      <c r="N14" s="33">
        <v>255</v>
      </c>
      <c r="O14" s="33">
        <v>206</v>
      </c>
      <c r="P14" s="33">
        <v>181</v>
      </c>
      <c r="Q14" s="33">
        <v>180</v>
      </c>
      <c r="R14" s="33">
        <v>226</v>
      </c>
      <c r="S14" s="55">
        <f t="shared" si="2"/>
        <v>214.33333333333334</v>
      </c>
      <c r="T14" s="32">
        <f t="shared" si="3"/>
        <v>2572</v>
      </c>
      <c r="U14" s="26"/>
    </row>
    <row r="15" spans="1:21" ht="14.25" customHeight="1">
      <c r="A15" s="81">
        <v>6</v>
      </c>
      <c r="B15" s="50" t="s">
        <v>66</v>
      </c>
      <c r="C15" s="50" t="s">
        <v>63</v>
      </c>
      <c r="D15" s="33">
        <v>232</v>
      </c>
      <c r="E15" s="33">
        <v>247</v>
      </c>
      <c r="F15" s="33">
        <v>221</v>
      </c>
      <c r="G15" s="33">
        <v>195</v>
      </c>
      <c r="H15" s="33">
        <v>209</v>
      </c>
      <c r="I15" s="33">
        <v>200</v>
      </c>
      <c r="J15" s="33"/>
      <c r="K15" s="55">
        <f t="shared" si="0"/>
        <v>217.33333333333334</v>
      </c>
      <c r="L15" s="32">
        <f t="shared" si="1"/>
        <v>1304</v>
      </c>
      <c r="M15" s="33">
        <v>187</v>
      </c>
      <c r="N15" s="33">
        <v>224</v>
      </c>
      <c r="O15" s="33">
        <v>227</v>
      </c>
      <c r="P15" s="33">
        <v>207</v>
      </c>
      <c r="Q15" s="33">
        <v>200</v>
      </c>
      <c r="R15" s="33">
        <v>202</v>
      </c>
      <c r="S15" s="55">
        <f t="shared" si="2"/>
        <v>212.58333333333334</v>
      </c>
      <c r="T15" s="32">
        <f t="shared" si="3"/>
        <v>2551</v>
      </c>
      <c r="U15" s="26"/>
    </row>
    <row r="16" spans="1:21" ht="14.25" customHeight="1">
      <c r="A16" s="80">
        <v>7</v>
      </c>
      <c r="B16" s="50" t="s">
        <v>75</v>
      </c>
      <c r="C16" s="50" t="s">
        <v>49</v>
      </c>
      <c r="D16" s="33">
        <v>223</v>
      </c>
      <c r="E16" s="33">
        <v>247</v>
      </c>
      <c r="F16" s="33">
        <v>193</v>
      </c>
      <c r="G16" s="33">
        <v>207</v>
      </c>
      <c r="H16" s="33">
        <v>194</v>
      </c>
      <c r="I16" s="33">
        <v>221</v>
      </c>
      <c r="J16" s="33"/>
      <c r="K16" s="55">
        <f t="shared" si="0"/>
        <v>214.16666666666666</v>
      </c>
      <c r="L16" s="32">
        <f t="shared" si="1"/>
        <v>1285</v>
      </c>
      <c r="M16" s="33">
        <v>218</v>
      </c>
      <c r="N16" s="33">
        <v>204</v>
      </c>
      <c r="O16" s="33">
        <v>229</v>
      </c>
      <c r="P16" s="33">
        <v>212</v>
      </c>
      <c r="Q16" s="33">
        <v>193</v>
      </c>
      <c r="R16" s="33">
        <v>208</v>
      </c>
      <c r="S16" s="55">
        <f t="shared" si="2"/>
        <v>212.41666666666666</v>
      </c>
      <c r="T16" s="32">
        <f t="shared" si="3"/>
        <v>2549</v>
      </c>
      <c r="U16" s="26"/>
    </row>
    <row r="17" spans="1:21" ht="14.25" customHeight="1">
      <c r="A17" s="81">
        <v>8</v>
      </c>
      <c r="B17" s="50" t="s">
        <v>89</v>
      </c>
      <c r="C17" s="50" t="s">
        <v>63</v>
      </c>
      <c r="D17" s="33">
        <v>193</v>
      </c>
      <c r="E17" s="33">
        <v>189</v>
      </c>
      <c r="F17" s="33">
        <v>170</v>
      </c>
      <c r="G17" s="33">
        <v>235</v>
      </c>
      <c r="H17" s="33">
        <v>213</v>
      </c>
      <c r="I17" s="33">
        <v>173</v>
      </c>
      <c r="J17" s="33">
        <v>48</v>
      </c>
      <c r="K17" s="55">
        <f t="shared" si="0"/>
        <v>195.5</v>
      </c>
      <c r="L17" s="32">
        <f t="shared" si="1"/>
        <v>1221</v>
      </c>
      <c r="M17" s="33">
        <v>234</v>
      </c>
      <c r="N17" s="33">
        <v>187</v>
      </c>
      <c r="O17" s="33">
        <v>205</v>
      </c>
      <c r="P17" s="33">
        <v>212</v>
      </c>
      <c r="Q17" s="33">
        <v>205</v>
      </c>
      <c r="R17" s="33">
        <v>232</v>
      </c>
      <c r="S17" s="55">
        <f t="shared" si="2"/>
        <v>204</v>
      </c>
      <c r="T17" s="32">
        <f t="shared" si="3"/>
        <v>2544</v>
      </c>
      <c r="U17" s="26"/>
    </row>
    <row r="18" spans="1:21" ht="14.25" customHeight="1">
      <c r="A18" s="81">
        <v>9</v>
      </c>
      <c r="B18" s="50" t="s">
        <v>147</v>
      </c>
      <c r="C18" s="50" t="s">
        <v>61</v>
      </c>
      <c r="D18" s="33">
        <v>203</v>
      </c>
      <c r="E18" s="33">
        <v>210</v>
      </c>
      <c r="F18" s="33">
        <v>214</v>
      </c>
      <c r="G18" s="33">
        <v>198</v>
      </c>
      <c r="H18" s="33">
        <v>220</v>
      </c>
      <c r="I18" s="33">
        <v>198</v>
      </c>
      <c r="J18" s="33"/>
      <c r="K18" s="55">
        <f t="shared" si="0"/>
        <v>207.16666666666666</v>
      </c>
      <c r="L18" s="32">
        <f t="shared" si="1"/>
        <v>1243</v>
      </c>
      <c r="M18" s="33">
        <v>193</v>
      </c>
      <c r="N18" s="33">
        <v>257</v>
      </c>
      <c r="O18" s="33">
        <v>209</v>
      </c>
      <c r="P18" s="33">
        <v>215</v>
      </c>
      <c r="Q18" s="33">
        <v>188</v>
      </c>
      <c r="R18" s="33">
        <v>225</v>
      </c>
      <c r="S18" s="55">
        <f t="shared" si="2"/>
        <v>210.83333333333334</v>
      </c>
      <c r="T18" s="32">
        <f t="shared" si="3"/>
        <v>2530</v>
      </c>
      <c r="U18" s="26"/>
    </row>
    <row r="19" spans="1:21" ht="14.25" customHeight="1">
      <c r="A19" s="80">
        <v>10</v>
      </c>
      <c r="B19" s="50" t="s">
        <v>79</v>
      </c>
      <c r="C19" s="50" t="s">
        <v>78</v>
      </c>
      <c r="D19" s="33">
        <v>179</v>
      </c>
      <c r="E19" s="33">
        <v>193</v>
      </c>
      <c r="F19" s="33">
        <v>246</v>
      </c>
      <c r="G19" s="33">
        <v>225</v>
      </c>
      <c r="H19" s="33">
        <v>201</v>
      </c>
      <c r="I19" s="33">
        <v>195</v>
      </c>
      <c r="J19" s="33"/>
      <c r="K19" s="55">
        <f t="shared" si="0"/>
        <v>206.5</v>
      </c>
      <c r="L19" s="32">
        <f t="shared" si="1"/>
        <v>1239</v>
      </c>
      <c r="M19" s="33">
        <v>202</v>
      </c>
      <c r="N19" s="33">
        <v>224</v>
      </c>
      <c r="O19" s="33">
        <v>201</v>
      </c>
      <c r="P19" s="33">
        <v>221</v>
      </c>
      <c r="Q19" s="33">
        <v>234</v>
      </c>
      <c r="R19" s="33">
        <v>182</v>
      </c>
      <c r="S19" s="55">
        <f t="shared" si="2"/>
        <v>208.58333333333334</v>
      </c>
      <c r="T19" s="32">
        <f t="shared" si="3"/>
        <v>2503</v>
      </c>
      <c r="U19" s="27"/>
    </row>
    <row r="20" spans="1:21" ht="14.25" customHeight="1">
      <c r="A20" s="81">
        <v>11</v>
      </c>
      <c r="B20" s="50" t="s">
        <v>92</v>
      </c>
      <c r="C20" s="50" t="s">
        <v>93</v>
      </c>
      <c r="D20" s="33">
        <v>209</v>
      </c>
      <c r="E20" s="33">
        <v>185</v>
      </c>
      <c r="F20" s="33">
        <v>196</v>
      </c>
      <c r="G20" s="33">
        <v>182</v>
      </c>
      <c r="H20" s="33">
        <v>230</v>
      </c>
      <c r="I20" s="33">
        <v>197</v>
      </c>
      <c r="J20" s="33">
        <v>48</v>
      </c>
      <c r="K20" s="55">
        <f t="shared" si="0"/>
        <v>199.83333333333334</v>
      </c>
      <c r="L20" s="32">
        <f t="shared" si="1"/>
        <v>1247</v>
      </c>
      <c r="M20" s="33">
        <v>190</v>
      </c>
      <c r="N20" s="33">
        <v>205</v>
      </c>
      <c r="O20" s="33">
        <v>212</v>
      </c>
      <c r="P20" s="33">
        <v>205</v>
      </c>
      <c r="Q20" s="33">
        <v>186</v>
      </c>
      <c r="R20" s="33">
        <v>194</v>
      </c>
      <c r="S20" s="55">
        <f t="shared" si="2"/>
        <v>199.25</v>
      </c>
      <c r="T20" s="32">
        <f t="shared" si="3"/>
        <v>2487</v>
      </c>
      <c r="U20" s="27"/>
    </row>
    <row r="21" spans="1:21" ht="14.25" customHeight="1">
      <c r="A21" s="81">
        <v>12</v>
      </c>
      <c r="B21" s="50" t="s">
        <v>88</v>
      </c>
      <c r="C21" s="50" t="s">
        <v>63</v>
      </c>
      <c r="D21" s="33">
        <v>195</v>
      </c>
      <c r="E21" s="33">
        <v>225</v>
      </c>
      <c r="F21" s="33">
        <v>192</v>
      </c>
      <c r="G21" s="33">
        <v>201</v>
      </c>
      <c r="H21" s="33">
        <v>211</v>
      </c>
      <c r="I21" s="33">
        <v>191</v>
      </c>
      <c r="J21" s="33">
        <v>48</v>
      </c>
      <c r="K21" s="55">
        <f t="shared" si="0"/>
        <v>202.5</v>
      </c>
      <c r="L21" s="32">
        <f t="shared" si="1"/>
        <v>1263</v>
      </c>
      <c r="M21" s="33">
        <v>198</v>
      </c>
      <c r="N21" s="33">
        <v>210</v>
      </c>
      <c r="O21" s="33">
        <v>192</v>
      </c>
      <c r="P21" s="33">
        <v>206</v>
      </c>
      <c r="Q21" s="33">
        <v>191</v>
      </c>
      <c r="R21" s="33">
        <v>179</v>
      </c>
      <c r="S21" s="55">
        <f t="shared" si="2"/>
        <v>199.25</v>
      </c>
      <c r="T21" s="32">
        <f t="shared" si="3"/>
        <v>2487</v>
      </c>
      <c r="U21" s="26"/>
    </row>
    <row r="22" spans="1:21" ht="14.25" customHeight="1">
      <c r="A22" s="80">
        <v>13</v>
      </c>
      <c r="B22" s="50" t="s">
        <v>45</v>
      </c>
      <c r="C22" s="50" t="s">
        <v>78</v>
      </c>
      <c r="D22" s="33">
        <v>222</v>
      </c>
      <c r="E22" s="33">
        <v>222</v>
      </c>
      <c r="F22" s="33">
        <v>189</v>
      </c>
      <c r="G22" s="33">
        <v>210</v>
      </c>
      <c r="H22" s="33">
        <v>190</v>
      </c>
      <c r="I22" s="33">
        <v>194</v>
      </c>
      <c r="J22" s="33"/>
      <c r="K22" s="55">
        <f t="shared" si="0"/>
        <v>204.5</v>
      </c>
      <c r="L22" s="32">
        <f t="shared" si="1"/>
        <v>1227</v>
      </c>
      <c r="M22" s="33">
        <v>193</v>
      </c>
      <c r="N22" s="33">
        <v>207</v>
      </c>
      <c r="O22" s="33">
        <v>202</v>
      </c>
      <c r="P22" s="33">
        <v>193</v>
      </c>
      <c r="Q22" s="33">
        <v>247</v>
      </c>
      <c r="R22" s="33">
        <v>199</v>
      </c>
      <c r="S22" s="55">
        <f t="shared" si="2"/>
        <v>205.66666666666666</v>
      </c>
      <c r="T22" s="32">
        <f t="shared" si="3"/>
        <v>2468</v>
      </c>
      <c r="U22" s="26"/>
    </row>
    <row r="23" spans="1:21" ht="14.25" customHeight="1">
      <c r="A23" s="81">
        <v>14</v>
      </c>
      <c r="B23" s="50" t="s">
        <v>127</v>
      </c>
      <c r="C23" s="50" t="s">
        <v>51</v>
      </c>
      <c r="D23" s="33">
        <v>207</v>
      </c>
      <c r="E23" s="33">
        <v>207</v>
      </c>
      <c r="F23" s="33">
        <v>204</v>
      </c>
      <c r="G23" s="33">
        <v>182</v>
      </c>
      <c r="H23" s="33">
        <v>200</v>
      </c>
      <c r="I23" s="33">
        <v>266</v>
      </c>
      <c r="J23" s="33"/>
      <c r="K23" s="55">
        <f t="shared" si="0"/>
        <v>211</v>
      </c>
      <c r="L23" s="32">
        <f t="shared" si="1"/>
        <v>1266</v>
      </c>
      <c r="M23" s="33">
        <v>222</v>
      </c>
      <c r="N23" s="33">
        <v>183</v>
      </c>
      <c r="O23" s="33">
        <v>199</v>
      </c>
      <c r="P23" s="33">
        <v>210</v>
      </c>
      <c r="Q23" s="33">
        <v>187</v>
      </c>
      <c r="R23" s="33">
        <v>180</v>
      </c>
      <c r="S23" s="55">
        <f t="shared" si="2"/>
        <v>203.91666666666666</v>
      </c>
      <c r="T23" s="32">
        <f t="shared" si="3"/>
        <v>2447</v>
      </c>
      <c r="U23" s="26"/>
    </row>
    <row r="24" spans="1:21" ht="14.25" customHeight="1">
      <c r="A24" s="81">
        <v>15</v>
      </c>
      <c r="B24" s="50" t="s">
        <v>100</v>
      </c>
      <c r="C24" s="50" t="s">
        <v>101</v>
      </c>
      <c r="D24" s="33">
        <v>194</v>
      </c>
      <c r="E24" s="33">
        <v>200</v>
      </c>
      <c r="F24" s="33">
        <v>192</v>
      </c>
      <c r="G24" s="33">
        <v>184</v>
      </c>
      <c r="H24" s="33">
        <v>177</v>
      </c>
      <c r="I24" s="33">
        <v>247</v>
      </c>
      <c r="J24" s="33">
        <v>48</v>
      </c>
      <c r="K24" s="55">
        <f t="shared" si="0"/>
        <v>199</v>
      </c>
      <c r="L24" s="32">
        <f t="shared" si="1"/>
        <v>1242</v>
      </c>
      <c r="M24" s="33">
        <v>182</v>
      </c>
      <c r="N24" s="33">
        <v>213</v>
      </c>
      <c r="O24" s="33">
        <v>188</v>
      </c>
      <c r="P24" s="33">
        <v>204</v>
      </c>
      <c r="Q24" s="33">
        <v>178</v>
      </c>
      <c r="R24" s="33">
        <v>189</v>
      </c>
      <c r="S24" s="55">
        <f t="shared" si="2"/>
        <v>195.66666666666666</v>
      </c>
      <c r="T24" s="32">
        <f t="shared" si="3"/>
        <v>2444</v>
      </c>
      <c r="U24" s="26"/>
    </row>
    <row r="25" spans="1:21" ht="14.25" customHeight="1">
      <c r="A25" s="80">
        <v>16</v>
      </c>
      <c r="B25" s="50" t="s">
        <v>60</v>
      </c>
      <c r="C25" s="50" t="s">
        <v>61</v>
      </c>
      <c r="D25" s="33">
        <v>214</v>
      </c>
      <c r="E25" s="33">
        <v>204</v>
      </c>
      <c r="F25" s="33">
        <v>195</v>
      </c>
      <c r="G25" s="33">
        <v>232</v>
      </c>
      <c r="H25" s="33">
        <v>256</v>
      </c>
      <c r="I25" s="33">
        <v>219</v>
      </c>
      <c r="J25" s="33"/>
      <c r="K25" s="55">
        <f t="shared" si="0"/>
        <v>220</v>
      </c>
      <c r="L25" s="32">
        <f t="shared" si="1"/>
        <v>1320</v>
      </c>
      <c r="M25" s="33">
        <v>193</v>
      </c>
      <c r="N25" s="33">
        <v>155</v>
      </c>
      <c r="O25" s="33">
        <v>203</v>
      </c>
      <c r="P25" s="33">
        <v>179</v>
      </c>
      <c r="Q25" s="33">
        <v>157</v>
      </c>
      <c r="R25" s="33">
        <v>203</v>
      </c>
      <c r="S25" s="55">
        <f t="shared" si="2"/>
        <v>200.83333333333334</v>
      </c>
      <c r="T25" s="32">
        <f t="shared" si="3"/>
        <v>2410</v>
      </c>
      <c r="U25" s="27"/>
    </row>
    <row r="26" spans="1:21" ht="14.25" customHeight="1">
      <c r="A26" s="36">
        <v>17</v>
      </c>
      <c r="B26" s="50" t="s">
        <v>72</v>
      </c>
      <c r="C26" s="50" t="s">
        <v>73</v>
      </c>
      <c r="D26" s="33">
        <v>204</v>
      </c>
      <c r="E26" s="33">
        <v>258</v>
      </c>
      <c r="F26" s="33">
        <v>179</v>
      </c>
      <c r="G26" s="33">
        <v>182</v>
      </c>
      <c r="H26" s="33">
        <v>186</v>
      </c>
      <c r="I26" s="33">
        <v>220</v>
      </c>
      <c r="J26" s="33"/>
      <c r="K26" s="55">
        <f t="shared" si="0"/>
        <v>204.83333333333334</v>
      </c>
      <c r="L26" s="32">
        <f t="shared" si="1"/>
        <v>1229</v>
      </c>
      <c r="M26" s="33">
        <v>170</v>
      </c>
      <c r="N26" s="33">
        <v>200</v>
      </c>
      <c r="O26" s="33">
        <v>168</v>
      </c>
      <c r="P26" s="33">
        <v>255</v>
      </c>
      <c r="Q26" s="33">
        <v>188</v>
      </c>
      <c r="R26" s="33">
        <v>196</v>
      </c>
      <c r="S26" s="55">
        <f t="shared" si="2"/>
        <v>200.5</v>
      </c>
      <c r="T26" s="32">
        <f t="shared" si="3"/>
        <v>2406</v>
      </c>
      <c r="U26" s="26"/>
    </row>
    <row r="27" spans="1:20" ht="12.75">
      <c r="A27" s="36">
        <v>18</v>
      </c>
      <c r="B27" s="77" t="s">
        <v>74</v>
      </c>
      <c r="C27" s="77" t="s">
        <v>73</v>
      </c>
      <c r="D27" s="78">
        <v>204</v>
      </c>
      <c r="E27" s="78">
        <v>194</v>
      </c>
      <c r="F27" s="78">
        <v>204</v>
      </c>
      <c r="G27" s="78">
        <v>209</v>
      </c>
      <c r="H27" s="78">
        <v>219</v>
      </c>
      <c r="I27" s="78">
        <v>257</v>
      </c>
      <c r="J27" s="78"/>
      <c r="K27" s="55">
        <f t="shared" si="0"/>
        <v>214.5</v>
      </c>
      <c r="L27" s="32">
        <f t="shared" si="1"/>
        <v>1287</v>
      </c>
      <c r="M27" s="33">
        <v>176</v>
      </c>
      <c r="N27" s="33">
        <v>191</v>
      </c>
      <c r="O27" s="33">
        <v>169</v>
      </c>
      <c r="P27" s="33">
        <v>181</v>
      </c>
      <c r="Q27" s="33">
        <v>183</v>
      </c>
      <c r="R27" s="33">
        <v>202</v>
      </c>
      <c r="S27" s="55">
        <f t="shared" si="2"/>
        <v>199.08333333333334</v>
      </c>
      <c r="T27" s="32">
        <f t="shared" si="3"/>
        <v>2389</v>
      </c>
    </row>
    <row r="28" spans="1:20" ht="12.75">
      <c r="A28" s="94">
        <v>19</v>
      </c>
      <c r="B28" s="50" t="s">
        <v>69</v>
      </c>
      <c r="C28" s="50" t="s">
        <v>70</v>
      </c>
      <c r="D28" s="33">
        <v>203</v>
      </c>
      <c r="E28" s="33">
        <v>200</v>
      </c>
      <c r="F28" s="33">
        <v>196</v>
      </c>
      <c r="G28" s="33">
        <v>204</v>
      </c>
      <c r="H28" s="33">
        <v>201</v>
      </c>
      <c r="I28" s="33">
        <v>202</v>
      </c>
      <c r="J28" s="33"/>
      <c r="K28" s="55">
        <f t="shared" si="0"/>
        <v>201</v>
      </c>
      <c r="L28" s="32">
        <f t="shared" si="1"/>
        <v>1206</v>
      </c>
      <c r="M28" s="33">
        <v>214</v>
      </c>
      <c r="N28" s="33">
        <v>193</v>
      </c>
      <c r="O28" s="33">
        <v>205</v>
      </c>
      <c r="P28" s="33">
        <v>197</v>
      </c>
      <c r="Q28" s="33">
        <v>187</v>
      </c>
      <c r="R28" s="33">
        <v>178</v>
      </c>
      <c r="S28" s="55">
        <f t="shared" si="2"/>
        <v>198.33333333333334</v>
      </c>
      <c r="T28" s="32">
        <f t="shared" si="3"/>
        <v>2380</v>
      </c>
    </row>
    <row r="29" spans="1:20" ht="12.75">
      <c r="A29" s="36">
        <v>20</v>
      </c>
      <c r="B29" s="50" t="s">
        <v>96</v>
      </c>
      <c r="C29" s="50" t="s">
        <v>51</v>
      </c>
      <c r="D29" s="33">
        <v>184</v>
      </c>
      <c r="E29" s="33">
        <v>202</v>
      </c>
      <c r="F29" s="33">
        <v>209</v>
      </c>
      <c r="G29" s="33">
        <v>173</v>
      </c>
      <c r="H29" s="33">
        <v>190</v>
      </c>
      <c r="I29" s="33">
        <v>173</v>
      </c>
      <c r="J29" s="33">
        <v>48</v>
      </c>
      <c r="K29" s="55">
        <f t="shared" si="0"/>
        <v>188.5</v>
      </c>
      <c r="L29" s="32">
        <f t="shared" si="1"/>
        <v>1179</v>
      </c>
      <c r="M29" s="33">
        <v>190</v>
      </c>
      <c r="N29" s="33">
        <v>180</v>
      </c>
      <c r="O29" s="33">
        <v>201</v>
      </c>
      <c r="P29" s="33">
        <v>177</v>
      </c>
      <c r="Q29" s="33">
        <v>196</v>
      </c>
      <c r="R29" s="33">
        <v>196</v>
      </c>
      <c r="S29" s="55">
        <f t="shared" si="2"/>
        <v>189.25</v>
      </c>
      <c r="T29" s="32">
        <f t="shared" si="3"/>
        <v>2367</v>
      </c>
    </row>
    <row r="30" spans="1:20" ht="12.75">
      <c r="A30" s="36">
        <v>21</v>
      </c>
      <c r="B30" s="50" t="s">
        <v>50</v>
      </c>
      <c r="C30" s="50" t="s">
        <v>51</v>
      </c>
      <c r="D30" s="33">
        <v>214</v>
      </c>
      <c r="E30" s="33">
        <v>221</v>
      </c>
      <c r="F30" s="33">
        <v>215</v>
      </c>
      <c r="G30" s="33">
        <v>203</v>
      </c>
      <c r="H30" s="33">
        <v>205</v>
      </c>
      <c r="I30" s="33">
        <v>181</v>
      </c>
      <c r="J30" s="33"/>
      <c r="K30" s="55">
        <f t="shared" si="0"/>
        <v>206.5</v>
      </c>
      <c r="L30" s="32">
        <f t="shared" si="1"/>
        <v>1239</v>
      </c>
      <c r="M30" s="33">
        <v>168</v>
      </c>
      <c r="N30" s="33">
        <v>186</v>
      </c>
      <c r="O30" s="33">
        <v>188</v>
      </c>
      <c r="P30" s="33">
        <v>170</v>
      </c>
      <c r="Q30" s="33">
        <v>190</v>
      </c>
      <c r="R30" s="33">
        <v>212</v>
      </c>
      <c r="S30" s="55">
        <f t="shared" si="2"/>
        <v>196.08333333333334</v>
      </c>
      <c r="T30" s="32">
        <f t="shared" si="3"/>
        <v>2353</v>
      </c>
    </row>
    <row r="31" spans="1:20" ht="12.75">
      <c r="A31" s="94">
        <v>22</v>
      </c>
      <c r="B31" s="50" t="s">
        <v>122</v>
      </c>
      <c r="C31" s="50" t="s">
        <v>49</v>
      </c>
      <c r="D31" s="33">
        <v>182</v>
      </c>
      <c r="E31" s="33">
        <v>199</v>
      </c>
      <c r="F31" s="33">
        <v>208</v>
      </c>
      <c r="G31" s="33">
        <v>160</v>
      </c>
      <c r="H31" s="33">
        <v>223</v>
      </c>
      <c r="I31" s="33">
        <v>247</v>
      </c>
      <c r="J31" s="33"/>
      <c r="K31" s="55">
        <f t="shared" si="0"/>
        <v>203.16666666666666</v>
      </c>
      <c r="L31" s="32">
        <f t="shared" si="1"/>
        <v>1219</v>
      </c>
      <c r="M31" s="33">
        <v>174</v>
      </c>
      <c r="N31" s="33">
        <v>211</v>
      </c>
      <c r="O31" s="33">
        <v>177</v>
      </c>
      <c r="P31" s="33">
        <v>170</v>
      </c>
      <c r="Q31" s="33">
        <v>209</v>
      </c>
      <c r="R31" s="33">
        <v>188</v>
      </c>
      <c r="S31" s="55">
        <f t="shared" si="2"/>
        <v>195.66666666666666</v>
      </c>
      <c r="T31" s="32">
        <f t="shared" si="3"/>
        <v>2348</v>
      </c>
    </row>
    <row r="32" spans="1:20" ht="12.75">
      <c r="A32" s="36">
        <v>23</v>
      </c>
      <c r="B32" s="50" t="s">
        <v>102</v>
      </c>
      <c r="C32" s="50" t="s">
        <v>51</v>
      </c>
      <c r="D32" s="33">
        <v>229</v>
      </c>
      <c r="E32" s="33">
        <v>190</v>
      </c>
      <c r="F32" s="33">
        <v>189</v>
      </c>
      <c r="G32" s="33">
        <v>215</v>
      </c>
      <c r="H32" s="33">
        <v>156</v>
      </c>
      <c r="I32" s="33">
        <v>170</v>
      </c>
      <c r="J32" s="33">
        <v>48</v>
      </c>
      <c r="K32" s="55">
        <f t="shared" si="0"/>
        <v>191.5</v>
      </c>
      <c r="L32" s="32">
        <f t="shared" si="1"/>
        <v>1197</v>
      </c>
      <c r="M32" s="67">
        <v>167</v>
      </c>
      <c r="N32" s="33">
        <v>186</v>
      </c>
      <c r="O32" s="33">
        <v>192</v>
      </c>
      <c r="P32" s="33">
        <v>201</v>
      </c>
      <c r="Q32" s="33">
        <v>178</v>
      </c>
      <c r="R32" s="33">
        <v>167</v>
      </c>
      <c r="S32" s="55">
        <f t="shared" si="2"/>
        <v>186.66666666666666</v>
      </c>
      <c r="T32" s="32">
        <f t="shared" si="3"/>
        <v>2336</v>
      </c>
    </row>
    <row r="33" spans="1:20" ht="12.75">
      <c r="A33" s="36">
        <v>24</v>
      </c>
      <c r="B33" s="50" t="s">
        <v>77</v>
      </c>
      <c r="C33" s="50" t="s">
        <v>78</v>
      </c>
      <c r="D33" s="33">
        <v>192</v>
      </c>
      <c r="E33" s="33">
        <v>210</v>
      </c>
      <c r="F33" s="33">
        <v>217</v>
      </c>
      <c r="G33" s="33">
        <v>181</v>
      </c>
      <c r="H33" s="33">
        <v>198</v>
      </c>
      <c r="I33" s="33">
        <v>181</v>
      </c>
      <c r="J33" s="33"/>
      <c r="K33" s="55">
        <f t="shared" si="0"/>
        <v>196.5</v>
      </c>
      <c r="L33" s="32">
        <f t="shared" si="1"/>
        <v>1179</v>
      </c>
      <c r="M33" s="67">
        <v>189</v>
      </c>
      <c r="N33" s="33">
        <v>192</v>
      </c>
      <c r="O33" s="33">
        <v>155</v>
      </c>
      <c r="P33" s="33">
        <v>213</v>
      </c>
      <c r="Q33" s="33">
        <v>220</v>
      </c>
      <c r="R33" s="33">
        <v>187</v>
      </c>
      <c r="S33" s="55">
        <f t="shared" si="2"/>
        <v>194.58333333333334</v>
      </c>
      <c r="T33" s="32">
        <f t="shared" si="3"/>
        <v>2335</v>
      </c>
    </row>
    <row r="34" spans="1:20" ht="12.75">
      <c r="A34" s="94">
        <v>25</v>
      </c>
      <c r="B34" s="50" t="s">
        <v>90</v>
      </c>
      <c r="C34" s="50" t="s">
        <v>63</v>
      </c>
      <c r="D34" s="33">
        <v>214</v>
      </c>
      <c r="E34" s="33">
        <v>214</v>
      </c>
      <c r="F34" s="33">
        <v>233</v>
      </c>
      <c r="G34" s="33">
        <v>196</v>
      </c>
      <c r="H34" s="33">
        <v>185</v>
      </c>
      <c r="I34" s="33">
        <v>185</v>
      </c>
      <c r="J34" s="33">
        <v>48</v>
      </c>
      <c r="K34" s="55">
        <f t="shared" si="0"/>
        <v>204.5</v>
      </c>
      <c r="L34" s="32">
        <f t="shared" si="1"/>
        <v>1275</v>
      </c>
      <c r="M34" s="67">
        <v>118</v>
      </c>
      <c r="N34" s="33">
        <v>167</v>
      </c>
      <c r="O34" s="33">
        <v>181</v>
      </c>
      <c r="P34" s="33">
        <v>173</v>
      </c>
      <c r="Q34" s="33">
        <v>194</v>
      </c>
      <c r="R34" s="33">
        <v>160</v>
      </c>
      <c r="S34" s="55">
        <f t="shared" si="2"/>
        <v>185</v>
      </c>
      <c r="T34" s="32">
        <f t="shared" si="3"/>
        <v>2316</v>
      </c>
    </row>
    <row r="35" spans="1:20" ht="12.75">
      <c r="A35" s="36">
        <v>26</v>
      </c>
      <c r="B35" s="50" t="s">
        <v>84</v>
      </c>
      <c r="C35" s="50" t="s">
        <v>78</v>
      </c>
      <c r="D35" s="33">
        <v>192</v>
      </c>
      <c r="E35" s="33">
        <v>210</v>
      </c>
      <c r="F35" s="33">
        <v>217</v>
      </c>
      <c r="G35" s="33">
        <v>181</v>
      </c>
      <c r="H35" s="33">
        <v>198</v>
      </c>
      <c r="I35" s="33">
        <v>181</v>
      </c>
      <c r="J35" s="33"/>
      <c r="K35" s="55">
        <f t="shared" si="0"/>
        <v>196.5</v>
      </c>
      <c r="L35" s="32">
        <f t="shared" si="1"/>
        <v>1179</v>
      </c>
      <c r="M35" s="67">
        <v>179</v>
      </c>
      <c r="N35" s="33">
        <v>198</v>
      </c>
      <c r="O35" s="33">
        <v>203</v>
      </c>
      <c r="P35" s="33">
        <v>199</v>
      </c>
      <c r="Q35" s="33">
        <v>182</v>
      </c>
      <c r="R35" s="33">
        <v>168</v>
      </c>
      <c r="S35" s="55">
        <f t="shared" si="2"/>
        <v>192.33333333333334</v>
      </c>
      <c r="T35" s="32">
        <f t="shared" si="3"/>
        <v>2308</v>
      </c>
    </row>
    <row r="36" spans="1:20" ht="12.75">
      <c r="A36" s="36">
        <v>27</v>
      </c>
      <c r="B36" s="50" t="s">
        <v>118</v>
      </c>
      <c r="C36" s="50" t="s">
        <v>119</v>
      </c>
      <c r="D36" s="33">
        <v>192</v>
      </c>
      <c r="E36" s="33">
        <v>210</v>
      </c>
      <c r="F36" s="33">
        <v>217</v>
      </c>
      <c r="G36" s="33">
        <v>181</v>
      </c>
      <c r="H36" s="33">
        <v>198</v>
      </c>
      <c r="I36" s="33">
        <v>181</v>
      </c>
      <c r="J36" s="33"/>
      <c r="K36" s="55">
        <f t="shared" si="0"/>
        <v>196.5</v>
      </c>
      <c r="L36" s="32">
        <f t="shared" si="1"/>
        <v>1179</v>
      </c>
      <c r="M36" s="67">
        <v>181</v>
      </c>
      <c r="N36" s="33">
        <v>176</v>
      </c>
      <c r="O36" s="33">
        <v>213</v>
      </c>
      <c r="P36" s="33">
        <v>163</v>
      </c>
      <c r="Q36" s="33">
        <v>180</v>
      </c>
      <c r="R36" s="33">
        <v>213</v>
      </c>
      <c r="S36" s="55">
        <f t="shared" si="2"/>
        <v>192.08333333333334</v>
      </c>
      <c r="T36" s="32">
        <f t="shared" si="3"/>
        <v>2305</v>
      </c>
    </row>
    <row r="37" spans="1:20" ht="12.75">
      <c r="A37" s="94">
        <v>28</v>
      </c>
      <c r="B37" s="50" t="s">
        <v>141</v>
      </c>
      <c r="C37" s="50" t="s">
        <v>78</v>
      </c>
      <c r="D37" s="33">
        <v>213</v>
      </c>
      <c r="E37" s="33">
        <v>186</v>
      </c>
      <c r="F37" s="33">
        <v>202</v>
      </c>
      <c r="G37" s="33">
        <v>192</v>
      </c>
      <c r="H37" s="33">
        <v>172</v>
      </c>
      <c r="I37" s="33">
        <v>245</v>
      </c>
      <c r="J37" s="33"/>
      <c r="K37" s="55">
        <f t="shared" si="0"/>
        <v>201.66666666666666</v>
      </c>
      <c r="L37" s="32">
        <f t="shared" si="1"/>
        <v>1210</v>
      </c>
      <c r="M37" s="53">
        <v>158</v>
      </c>
      <c r="N37" s="54">
        <v>182</v>
      </c>
      <c r="O37" s="54">
        <v>171</v>
      </c>
      <c r="P37" s="54">
        <v>202</v>
      </c>
      <c r="Q37" s="33">
        <v>167</v>
      </c>
      <c r="R37" s="33">
        <v>195</v>
      </c>
      <c r="S37" s="55">
        <f t="shared" si="2"/>
        <v>190.41666666666666</v>
      </c>
      <c r="T37" s="32">
        <f t="shared" si="3"/>
        <v>2285</v>
      </c>
    </row>
    <row r="38" spans="1:20" ht="12.75">
      <c r="A38" s="36">
        <v>29</v>
      </c>
      <c r="B38" s="50" t="s">
        <v>94</v>
      </c>
      <c r="C38" s="50" t="s">
        <v>49</v>
      </c>
      <c r="D38" s="33">
        <v>184</v>
      </c>
      <c r="E38" s="33">
        <v>202</v>
      </c>
      <c r="F38" s="33">
        <v>209</v>
      </c>
      <c r="G38" s="33">
        <v>173</v>
      </c>
      <c r="H38" s="33">
        <v>190</v>
      </c>
      <c r="I38" s="33">
        <v>173</v>
      </c>
      <c r="J38" s="33">
        <v>48</v>
      </c>
      <c r="K38" s="55">
        <f t="shared" si="0"/>
        <v>188.5</v>
      </c>
      <c r="L38" s="32">
        <f t="shared" si="1"/>
        <v>1179</v>
      </c>
      <c r="M38" s="67">
        <v>162</v>
      </c>
      <c r="N38" s="33">
        <v>193</v>
      </c>
      <c r="O38" s="33">
        <v>188</v>
      </c>
      <c r="P38" s="33">
        <v>134</v>
      </c>
      <c r="Q38" s="33">
        <v>201</v>
      </c>
      <c r="R38" s="33">
        <v>178</v>
      </c>
      <c r="S38" s="55">
        <f t="shared" si="2"/>
        <v>182.25</v>
      </c>
      <c r="T38" s="32">
        <f t="shared" si="3"/>
        <v>2283</v>
      </c>
    </row>
    <row r="39" spans="1:20" ht="12.75">
      <c r="A39" s="36">
        <v>30</v>
      </c>
      <c r="B39" s="75" t="s">
        <v>86</v>
      </c>
      <c r="C39" s="75" t="s">
        <v>63</v>
      </c>
      <c r="D39" s="36">
        <v>201</v>
      </c>
      <c r="E39" s="36">
        <v>189</v>
      </c>
      <c r="F39" s="36">
        <v>203</v>
      </c>
      <c r="G39" s="36">
        <v>244</v>
      </c>
      <c r="H39" s="36">
        <v>189</v>
      </c>
      <c r="I39" s="36">
        <v>205</v>
      </c>
      <c r="J39" s="33">
        <v>48</v>
      </c>
      <c r="K39" s="55">
        <f t="shared" si="0"/>
        <v>205.16666666666666</v>
      </c>
      <c r="L39" s="32">
        <f t="shared" si="1"/>
        <v>1279</v>
      </c>
      <c r="M39" s="67">
        <v>133</v>
      </c>
      <c r="N39" s="33">
        <v>172</v>
      </c>
      <c r="O39" s="33">
        <v>113</v>
      </c>
      <c r="P39" s="33">
        <v>220</v>
      </c>
      <c r="Q39" s="33">
        <v>163</v>
      </c>
      <c r="R39" s="33">
        <v>155</v>
      </c>
      <c r="S39" s="55">
        <f t="shared" si="2"/>
        <v>182.25</v>
      </c>
      <c r="T39" s="32">
        <f t="shared" si="3"/>
        <v>2283</v>
      </c>
    </row>
    <row r="40" spans="1:20" ht="12.75">
      <c r="A40" s="94">
        <v>31</v>
      </c>
      <c r="B40" s="49" t="s">
        <v>138</v>
      </c>
      <c r="C40" s="46" t="s">
        <v>51</v>
      </c>
      <c r="D40" s="33">
        <v>192</v>
      </c>
      <c r="E40" s="33">
        <v>210</v>
      </c>
      <c r="F40" s="33">
        <v>217</v>
      </c>
      <c r="G40" s="33">
        <v>181</v>
      </c>
      <c r="H40" s="33">
        <v>198</v>
      </c>
      <c r="I40" s="33">
        <v>181</v>
      </c>
      <c r="J40" s="33"/>
      <c r="K40" s="55">
        <f t="shared" si="0"/>
        <v>196.5</v>
      </c>
      <c r="L40" s="32">
        <f t="shared" si="1"/>
        <v>1179</v>
      </c>
      <c r="M40" s="33">
        <v>173</v>
      </c>
      <c r="N40" s="33">
        <v>190</v>
      </c>
      <c r="O40" s="33">
        <v>170</v>
      </c>
      <c r="P40" s="33">
        <v>204</v>
      </c>
      <c r="Q40" s="33">
        <v>148</v>
      </c>
      <c r="R40" s="33">
        <v>161</v>
      </c>
      <c r="S40" s="55">
        <f t="shared" si="2"/>
        <v>185.41666666666666</v>
      </c>
      <c r="T40" s="32">
        <f t="shared" si="3"/>
        <v>2225</v>
      </c>
    </row>
    <row r="41" spans="1:20" ht="12.75">
      <c r="A41" s="36">
        <v>32</v>
      </c>
      <c r="B41" s="49" t="s">
        <v>81</v>
      </c>
      <c r="C41" s="46" t="s">
        <v>82</v>
      </c>
      <c r="D41" s="33">
        <v>226</v>
      </c>
      <c r="E41" s="33">
        <v>203</v>
      </c>
      <c r="F41" s="33">
        <v>179</v>
      </c>
      <c r="G41" s="33">
        <v>191</v>
      </c>
      <c r="H41" s="33">
        <v>199</v>
      </c>
      <c r="I41" s="33">
        <v>193</v>
      </c>
      <c r="J41" s="33"/>
      <c r="K41" s="55">
        <f t="shared" si="0"/>
        <v>198.5</v>
      </c>
      <c r="L41" s="32">
        <f t="shared" si="1"/>
        <v>1191</v>
      </c>
      <c r="M41" s="67">
        <v>185</v>
      </c>
      <c r="N41" s="33">
        <v>170</v>
      </c>
      <c r="O41" s="33">
        <v>182</v>
      </c>
      <c r="P41" s="33">
        <v>166</v>
      </c>
      <c r="Q41" s="33">
        <v>148</v>
      </c>
      <c r="R41" s="33">
        <v>182</v>
      </c>
      <c r="S41" s="55">
        <f t="shared" si="2"/>
        <v>185.33333333333334</v>
      </c>
      <c r="T41" s="32">
        <f t="shared" si="3"/>
        <v>2224</v>
      </c>
    </row>
    <row r="42" spans="1:20" ht="12.75">
      <c r="A42" s="36">
        <v>33</v>
      </c>
      <c r="B42" s="49" t="s">
        <v>123</v>
      </c>
      <c r="C42" s="46" t="s">
        <v>104</v>
      </c>
      <c r="D42" s="33">
        <v>181</v>
      </c>
      <c r="E42" s="33">
        <v>221</v>
      </c>
      <c r="F42" s="33">
        <v>212</v>
      </c>
      <c r="G42" s="33">
        <v>225</v>
      </c>
      <c r="H42" s="33">
        <v>190</v>
      </c>
      <c r="I42" s="33">
        <v>193</v>
      </c>
      <c r="J42" s="33"/>
      <c r="K42" s="55">
        <f t="shared" si="0"/>
        <v>203.66666666666666</v>
      </c>
      <c r="L42" s="32">
        <f t="shared" si="1"/>
        <v>1222</v>
      </c>
      <c r="M42" s="67">
        <v>179</v>
      </c>
      <c r="N42" s="33">
        <v>195</v>
      </c>
      <c r="O42" s="33">
        <v>142</v>
      </c>
      <c r="P42" s="33">
        <v>168</v>
      </c>
      <c r="Q42" s="33">
        <v>138</v>
      </c>
      <c r="R42" s="33">
        <v>176</v>
      </c>
      <c r="S42" s="55">
        <f t="shared" si="2"/>
        <v>185</v>
      </c>
      <c r="T42" s="32">
        <f t="shared" si="3"/>
        <v>2220</v>
      </c>
    </row>
    <row r="43" spans="1:20" ht="12.75">
      <c r="A43" s="94">
        <v>34</v>
      </c>
      <c r="B43" s="49" t="s">
        <v>55</v>
      </c>
      <c r="C43" s="46" t="s">
        <v>51</v>
      </c>
      <c r="D43" s="33">
        <v>192</v>
      </c>
      <c r="E43" s="33">
        <v>210</v>
      </c>
      <c r="F43" s="33">
        <v>217</v>
      </c>
      <c r="G43" s="33">
        <v>181</v>
      </c>
      <c r="H43" s="33">
        <v>198</v>
      </c>
      <c r="I43" s="33">
        <v>181</v>
      </c>
      <c r="J43" s="33"/>
      <c r="K43" s="55">
        <f t="shared" si="0"/>
        <v>196.5</v>
      </c>
      <c r="L43" s="32">
        <f t="shared" si="1"/>
        <v>1179</v>
      </c>
      <c r="M43" s="67">
        <v>136</v>
      </c>
      <c r="N43" s="33">
        <v>172</v>
      </c>
      <c r="O43" s="33">
        <v>180</v>
      </c>
      <c r="P43" s="33">
        <v>181</v>
      </c>
      <c r="Q43" s="33">
        <v>161</v>
      </c>
      <c r="R43" s="33">
        <v>190</v>
      </c>
      <c r="S43" s="55">
        <f t="shared" si="2"/>
        <v>183.25</v>
      </c>
      <c r="T43" s="32">
        <f t="shared" si="3"/>
        <v>2199</v>
      </c>
    </row>
    <row r="44" spans="1:20" ht="12.75">
      <c r="A44" s="36">
        <v>35</v>
      </c>
      <c r="B44" s="49" t="s">
        <v>47</v>
      </c>
      <c r="C44" s="46" t="s">
        <v>46</v>
      </c>
      <c r="D44" s="33">
        <v>192</v>
      </c>
      <c r="E44" s="33">
        <v>210</v>
      </c>
      <c r="F44" s="33">
        <v>217</v>
      </c>
      <c r="G44" s="33">
        <v>181</v>
      </c>
      <c r="H44" s="33">
        <v>198</v>
      </c>
      <c r="I44" s="33">
        <v>181</v>
      </c>
      <c r="J44" s="33"/>
      <c r="K44" s="55">
        <f t="shared" si="0"/>
        <v>196.5</v>
      </c>
      <c r="L44" s="32">
        <f t="shared" si="1"/>
        <v>1179</v>
      </c>
      <c r="M44" s="67">
        <v>154</v>
      </c>
      <c r="N44" s="33">
        <v>203</v>
      </c>
      <c r="O44" s="33">
        <v>159</v>
      </c>
      <c r="P44" s="33">
        <v>139</v>
      </c>
      <c r="Q44" s="33">
        <v>191</v>
      </c>
      <c r="R44" s="33">
        <v>158</v>
      </c>
      <c r="S44" s="55">
        <f t="shared" si="2"/>
        <v>181.91666666666666</v>
      </c>
      <c r="T44" s="32">
        <f t="shared" si="3"/>
        <v>2183</v>
      </c>
    </row>
    <row r="45" spans="1:21" ht="12.75">
      <c r="A45" s="36">
        <v>36</v>
      </c>
      <c r="B45" s="50" t="s">
        <v>113</v>
      </c>
      <c r="C45" s="50" t="s">
        <v>114</v>
      </c>
      <c r="D45" s="33">
        <v>192</v>
      </c>
      <c r="E45" s="33">
        <v>210</v>
      </c>
      <c r="F45" s="33">
        <v>217</v>
      </c>
      <c r="G45" s="33">
        <v>181</v>
      </c>
      <c r="H45" s="33">
        <v>198</v>
      </c>
      <c r="I45" s="33">
        <v>181</v>
      </c>
      <c r="J45" s="33"/>
      <c r="K45" s="55">
        <f t="shared" si="0"/>
        <v>196.5</v>
      </c>
      <c r="L45" s="32">
        <f t="shared" si="1"/>
        <v>1179</v>
      </c>
      <c r="M45" s="33">
        <v>155</v>
      </c>
      <c r="N45" s="33">
        <v>171</v>
      </c>
      <c r="O45" s="33">
        <v>166</v>
      </c>
      <c r="P45" s="33">
        <v>168</v>
      </c>
      <c r="Q45" s="33">
        <v>177</v>
      </c>
      <c r="R45" s="33">
        <v>163</v>
      </c>
      <c r="S45" s="55">
        <f t="shared" si="2"/>
        <v>181.58333333333334</v>
      </c>
      <c r="T45" s="32">
        <f t="shared" si="3"/>
        <v>2179</v>
      </c>
      <c r="U45" s="26"/>
    </row>
    <row r="46" spans="1:21" ht="14.25" customHeight="1">
      <c r="A46" s="94">
        <v>37</v>
      </c>
      <c r="B46" s="50" t="s">
        <v>54</v>
      </c>
      <c r="C46" s="50" t="s">
        <v>51</v>
      </c>
      <c r="D46" s="33">
        <v>192</v>
      </c>
      <c r="E46" s="33">
        <v>210</v>
      </c>
      <c r="F46" s="33">
        <v>217</v>
      </c>
      <c r="G46" s="33">
        <v>181</v>
      </c>
      <c r="H46" s="33">
        <v>198</v>
      </c>
      <c r="I46" s="33">
        <v>181</v>
      </c>
      <c r="J46" s="33"/>
      <c r="K46" s="55">
        <f t="shared" si="0"/>
        <v>196.5</v>
      </c>
      <c r="L46" s="32">
        <f t="shared" si="1"/>
        <v>1179</v>
      </c>
      <c r="M46" s="33">
        <v>159</v>
      </c>
      <c r="N46" s="33">
        <v>160</v>
      </c>
      <c r="O46" s="33">
        <v>166</v>
      </c>
      <c r="P46" s="33">
        <v>186</v>
      </c>
      <c r="Q46" s="33">
        <v>147</v>
      </c>
      <c r="R46" s="33">
        <v>175</v>
      </c>
      <c r="S46" s="55">
        <f t="shared" si="2"/>
        <v>181</v>
      </c>
      <c r="T46" s="32">
        <f t="shared" si="3"/>
        <v>2172</v>
      </c>
      <c r="U46" s="26"/>
    </row>
    <row r="47" spans="1:21" ht="14.25" customHeight="1">
      <c r="A47" s="36">
        <v>38</v>
      </c>
      <c r="B47" s="50" t="s">
        <v>128</v>
      </c>
      <c r="C47" s="50" t="s">
        <v>129</v>
      </c>
      <c r="D47" s="33">
        <v>192</v>
      </c>
      <c r="E47" s="33">
        <v>210</v>
      </c>
      <c r="F47" s="33">
        <v>217</v>
      </c>
      <c r="G47" s="33">
        <v>181</v>
      </c>
      <c r="H47" s="33">
        <v>198</v>
      </c>
      <c r="I47" s="33">
        <v>181</v>
      </c>
      <c r="J47" s="33"/>
      <c r="K47" s="55">
        <f t="shared" si="0"/>
        <v>196.5</v>
      </c>
      <c r="L47" s="32">
        <f t="shared" si="1"/>
        <v>1179</v>
      </c>
      <c r="M47" s="67">
        <v>191</v>
      </c>
      <c r="N47" s="33">
        <v>177</v>
      </c>
      <c r="O47" s="33">
        <v>167</v>
      </c>
      <c r="P47" s="33">
        <v>167</v>
      </c>
      <c r="Q47" s="33">
        <v>147</v>
      </c>
      <c r="R47" s="33">
        <v>143</v>
      </c>
      <c r="S47" s="55">
        <f t="shared" si="2"/>
        <v>180.91666666666666</v>
      </c>
      <c r="T47" s="32">
        <f t="shared" si="3"/>
        <v>2171</v>
      </c>
      <c r="U47" s="26"/>
    </row>
    <row r="48" spans="1:21" ht="12.75">
      <c r="A48" s="36">
        <v>39</v>
      </c>
      <c r="B48" s="50" t="s">
        <v>80</v>
      </c>
      <c r="C48" s="50" t="s">
        <v>53</v>
      </c>
      <c r="D48" s="33">
        <v>209</v>
      </c>
      <c r="E48" s="33">
        <v>199</v>
      </c>
      <c r="F48" s="33">
        <v>189</v>
      </c>
      <c r="G48" s="33">
        <v>201</v>
      </c>
      <c r="H48" s="33">
        <v>189</v>
      </c>
      <c r="I48" s="33">
        <v>245</v>
      </c>
      <c r="J48" s="33"/>
      <c r="K48" s="55">
        <f t="shared" si="0"/>
        <v>205.33333333333334</v>
      </c>
      <c r="L48" s="32">
        <f t="shared" si="1"/>
        <v>1232</v>
      </c>
      <c r="M48" s="33">
        <v>197</v>
      </c>
      <c r="N48" s="33">
        <v>151</v>
      </c>
      <c r="O48" s="33">
        <v>142</v>
      </c>
      <c r="P48" s="33">
        <v>137</v>
      </c>
      <c r="Q48" s="33">
        <v>155</v>
      </c>
      <c r="R48" s="33">
        <v>148</v>
      </c>
      <c r="S48" s="55">
        <f t="shared" si="2"/>
        <v>180.16666666666666</v>
      </c>
      <c r="T48" s="32">
        <f t="shared" si="3"/>
        <v>2162</v>
      </c>
      <c r="U48" s="27"/>
    </row>
    <row r="49" spans="1:20" ht="12.75">
      <c r="A49" s="94">
        <v>40</v>
      </c>
      <c r="B49" s="49" t="s">
        <v>156</v>
      </c>
      <c r="C49" s="46" t="s">
        <v>73</v>
      </c>
      <c r="D49" s="33">
        <v>213</v>
      </c>
      <c r="E49" s="33">
        <v>195</v>
      </c>
      <c r="F49" s="33">
        <v>178</v>
      </c>
      <c r="G49" s="33">
        <v>244</v>
      </c>
      <c r="H49" s="33">
        <v>193</v>
      </c>
      <c r="I49" s="33">
        <v>190</v>
      </c>
      <c r="J49" s="33"/>
      <c r="K49" s="55">
        <f t="shared" si="0"/>
        <v>202.16666666666666</v>
      </c>
      <c r="L49" s="32">
        <f t="shared" si="1"/>
        <v>1213</v>
      </c>
      <c r="M49" s="67"/>
      <c r="N49" s="33"/>
      <c r="O49" s="33"/>
      <c r="P49" s="33"/>
      <c r="Q49" s="33"/>
      <c r="R49" s="33"/>
      <c r="S49" s="55">
        <f t="shared" si="2"/>
        <v>202.16666666666666</v>
      </c>
      <c r="T49" s="32">
        <f t="shared" si="3"/>
        <v>1213</v>
      </c>
    </row>
    <row r="50" spans="1:20" ht="12.75">
      <c r="A50" s="81"/>
      <c r="B50" s="59"/>
      <c r="C50" s="87"/>
      <c r="D50" s="88"/>
      <c r="E50" s="89"/>
      <c r="F50" s="88"/>
      <c r="G50" s="89"/>
      <c r="H50" s="88"/>
      <c r="I50" s="89"/>
      <c r="J50" s="90"/>
      <c r="K50" s="91"/>
      <c r="L50" s="92"/>
      <c r="M50" s="90"/>
      <c r="N50" s="90"/>
      <c r="O50" s="90"/>
      <c r="P50" s="90"/>
      <c r="Q50" s="90"/>
      <c r="R50" s="90"/>
      <c r="S50" s="93"/>
      <c r="T50" s="90"/>
    </row>
    <row r="51" spans="1:20" ht="12.75">
      <c r="A51" s="79"/>
      <c r="B51" s="49" t="s">
        <v>121</v>
      </c>
      <c r="C51" s="46" t="s">
        <v>53</v>
      </c>
      <c r="D51" s="64">
        <v>193</v>
      </c>
      <c r="E51" s="65">
        <v>198</v>
      </c>
      <c r="F51" s="64">
        <v>201</v>
      </c>
      <c r="G51" s="65">
        <v>193</v>
      </c>
      <c r="H51" s="64">
        <v>198</v>
      </c>
      <c r="I51" s="65">
        <v>176</v>
      </c>
      <c r="J51" s="33"/>
      <c r="K51" s="55">
        <f aca="true" t="shared" si="4" ref="K51:K65">AVERAGE(D51:I51)</f>
        <v>193.16666666666666</v>
      </c>
      <c r="L51" s="32">
        <f aca="true" t="shared" si="5" ref="L51:L65">SUM(D51:J51)</f>
        <v>1159</v>
      </c>
      <c r="M51" s="33"/>
      <c r="N51" s="33"/>
      <c r="O51" s="33"/>
      <c r="P51" s="33"/>
      <c r="Q51" s="33"/>
      <c r="R51" s="33"/>
      <c r="S51" s="71">
        <f aca="true" t="shared" si="6" ref="S51:S65">AVERAGE(D51:I51,M51:R51)</f>
        <v>193.16666666666666</v>
      </c>
      <c r="T51" s="72">
        <f aca="true" t="shared" si="7" ref="T51:T65">R51+Q51+P51+O51+N51+M51+L51+J51</f>
        <v>1159</v>
      </c>
    </row>
    <row r="52" spans="1:20" ht="12.75">
      <c r="A52" s="79"/>
      <c r="B52" s="49" t="s">
        <v>83</v>
      </c>
      <c r="C52" s="46" t="s">
        <v>78</v>
      </c>
      <c r="D52" s="64">
        <v>189</v>
      </c>
      <c r="E52" s="65">
        <v>182</v>
      </c>
      <c r="F52" s="64">
        <v>199</v>
      </c>
      <c r="G52" s="65">
        <v>202</v>
      </c>
      <c r="H52" s="64">
        <v>204</v>
      </c>
      <c r="I52" s="65">
        <v>182</v>
      </c>
      <c r="J52" s="33"/>
      <c r="K52" s="55">
        <f t="shared" si="4"/>
        <v>193</v>
      </c>
      <c r="L52" s="32">
        <f t="shared" si="5"/>
        <v>1158</v>
      </c>
      <c r="M52" s="33"/>
      <c r="N52" s="33"/>
      <c r="O52" s="33"/>
      <c r="P52" s="33"/>
      <c r="Q52" s="33"/>
      <c r="R52" s="33"/>
      <c r="S52" s="71">
        <f t="shared" si="6"/>
        <v>193</v>
      </c>
      <c r="T52" s="72">
        <f t="shared" si="7"/>
        <v>1158</v>
      </c>
    </row>
    <row r="53" spans="1:20" ht="12.75">
      <c r="A53" s="79"/>
      <c r="B53" s="49" t="s">
        <v>135</v>
      </c>
      <c r="C53" s="46" t="s">
        <v>51</v>
      </c>
      <c r="D53" s="64">
        <v>198</v>
      </c>
      <c r="E53" s="65">
        <v>166</v>
      </c>
      <c r="F53" s="64">
        <v>224</v>
      </c>
      <c r="G53" s="65">
        <v>182</v>
      </c>
      <c r="H53" s="64">
        <v>140</v>
      </c>
      <c r="I53" s="65">
        <v>211</v>
      </c>
      <c r="J53" s="33"/>
      <c r="K53" s="55">
        <f t="shared" si="4"/>
        <v>186.83333333333334</v>
      </c>
      <c r="L53" s="32">
        <f t="shared" si="5"/>
        <v>1121</v>
      </c>
      <c r="M53" s="33"/>
      <c r="N53" s="33"/>
      <c r="O53" s="33"/>
      <c r="P53" s="33"/>
      <c r="Q53" s="33"/>
      <c r="R53" s="33"/>
      <c r="S53" s="71">
        <f t="shared" si="6"/>
        <v>186.83333333333334</v>
      </c>
      <c r="T53" s="72">
        <f t="shared" si="7"/>
        <v>1121</v>
      </c>
    </row>
    <row r="54" spans="1:20" ht="12.75">
      <c r="A54" s="79"/>
      <c r="B54" s="49" t="s">
        <v>112</v>
      </c>
      <c r="C54" s="46" t="s">
        <v>91</v>
      </c>
      <c r="D54" s="64">
        <v>195</v>
      </c>
      <c r="E54" s="65">
        <v>140</v>
      </c>
      <c r="F54" s="64">
        <v>148</v>
      </c>
      <c r="G54" s="65">
        <v>211</v>
      </c>
      <c r="H54" s="64">
        <v>173</v>
      </c>
      <c r="I54" s="65">
        <v>200</v>
      </c>
      <c r="J54" s="33">
        <v>48</v>
      </c>
      <c r="K54" s="55">
        <f t="shared" si="4"/>
        <v>177.83333333333334</v>
      </c>
      <c r="L54" s="32">
        <f t="shared" si="5"/>
        <v>1115</v>
      </c>
      <c r="M54" s="33"/>
      <c r="N54" s="33"/>
      <c r="O54" s="33"/>
      <c r="P54" s="33"/>
      <c r="Q54" s="33"/>
      <c r="R54" s="33"/>
      <c r="S54" s="71">
        <f t="shared" si="6"/>
        <v>177.83333333333334</v>
      </c>
      <c r="T54" s="72">
        <f t="shared" si="7"/>
        <v>1163</v>
      </c>
    </row>
    <row r="55" spans="1:20" ht="12.75">
      <c r="A55" s="79"/>
      <c r="B55" s="82" t="s">
        <v>115</v>
      </c>
      <c r="C55" s="83" t="s">
        <v>116</v>
      </c>
      <c r="D55" s="84">
        <v>175</v>
      </c>
      <c r="E55" s="85">
        <v>151</v>
      </c>
      <c r="F55" s="84">
        <v>179</v>
      </c>
      <c r="G55" s="85">
        <v>232</v>
      </c>
      <c r="H55" s="84">
        <v>163</v>
      </c>
      <c r="I55" s="86">
        <v>156</v>
      </c>
      <c r="J55" s="33">
        <v>48</v>
      </c>
      <c r="K55" s="55">
        <f t="shared" si="4"/>
        <v>176</v>
      </c>
      <c r="L55" s="32">
        <f t="shared" si="5"/>
        <v>1104</v>
      </c>
      <c r="M55" s="33"/>
      <c r="N55" s="33"/>
      <c r="O55" s="33"/>
      <c r="P55" s="33"/>
      <c r="Q55" s="33"/>
      <c r="R55" s="33"/>
      <c r="S55" s="71">
        <f t="shared" si="6"/>
        <v>176</v>
      </c>
      <c r="T55" s="72">
        <f t="shared" si="7"/>
        <v>1152</v>
      </c>
    </row>
    <row r="56" spans="1:20" ht="12.75">
      <c r="A56" s="79"/>
      <c r="B56" s="82" t="s">
        <v>111</v>
      </c>
      <c r="C56" s="83" t="s">
        <v>49</v>
      </c>
      <c r="D56" s="84">
        <v>165</v>
      </c>
      <c r="E56" s="85">
        <v>195</v>
      </c>
      <c r="F56" s="84">
        <v>180</v>
      </c>
      <c r="G56" s="85">
        <v>156</v>
      </c>
      <c r="H56" s="84">
        <v>186</v>
      </c>
      <c r="I56" s="85">
        <v>150</v>
      </c>
      <c r="J56" s="33">
        <v>48</v>
      </c>
      <c r="K56" s="55">
        <f t="shared" si="4"/>
        <v>172</v>
      </c>
      <c r="L56" s="32">
        <f t="shared" si="5"/>
        <v>1080</v>
      </c>
      <c r="M56" s="33"/>
      <c r="N56" s="33"/>
      <c r="O56" s="33"/>
      <c r="P56" s="33"/>
      <c r="Q56" s="33"/>
      <c r="R56" s="33"/>
      <c r="S56" s="71">
        <f t="shared" si="6"/>
        <v>172</v>
      </c>
      <c r="T56" s="72">
        <f t="shared" si="7"/>
        <v>1128</v>
      </c>
    </row>
    <row r="57" spans="1:20" ht="12.75">
      <c r="A57" s="79"/>
      <c r="B57" s="49" t="s">
        <v>71</v>
      </c>
      <c r="C57" s="46" t="s">
        <v>70</v>
      </c>
      <c r="D57" s="64">
        <v>160</v>
      </c>
      <c r="E57" s="65">
        <v>191</v>
      </c>
      <c r="F57" s="64">
        <v>182</v>
      </c>
      <c r="G57" s="65">
        <v>171</v>
      </c>
      <c r="H57" s="64">
        <v>222</v>
      </c>
      <c r="I57" s="65">
        <v>152</v>
      </c>
      <c r="J57" s="33"/>
      <c r="K57" s="55">
        <f t="shared" si="4"/>
        <v>179.66666666666666</v>
      </c>
      <c r="L57" s="32">
        <f t="shared" si="5"/>
        <v>1078</v>
      </c>
      <c r="M57" s="33"/>
      <c r="N57" s="33"/>
      <c r="O57" s="33"/>
      <c r="P57" s="33"/>
      <c r="Q57" s="33"/>
      <c r="R57" s="33"/>
      <c r="S57" s="71">
        <f t="shared" si="6"/>
        <v>179.66666666666666</v>
      </c>
      <c r="T57" s="72">
        <f t="shared" si="7"/>
        <v>1078</v>
      </c>
    </row>
    <row r="58" spans="1:20" ht="12.75">
      <c r="A58" s="79"/>
      <c r="B58" s="49" t="s">
        <v>120</v>
      </c>
      <c r="C58" s="46" t="s">
        <v>49</v>
      </c>
      <c r="D58" s="64">
        <v>194</v>
      </c>
      <c r="E58" s="65">
        <v>176</v>
      </c>
      <c r="F58" s="64">
        <v>204</v>
      </c>
      <c r="G58" s="65">
        <v>172</v>
      </c>
      <c r="H58" s="64">
        <v>151</v>
      </c>
      <c r="I58" s="65">
        <v>172</v>
      </c>
      <c r="J58" s="33"/>
      <c r="K58" s="55">
        <f t="shared" si="4"/>
        <v>178.16666666666666</v>
      </c>
      <c r="L58" s="32">
        <f t="shared" si="5"/>
        <v>1069</v>
      </c>
      <c r="M58" s="33"/>
      <c r="N58" s="33"/>
      <c r="O58" s="33"/>
      <c r="P58" s="33"/>
      <c r="Q58" s="33"/>
      <c r="R58" s="33"/>
      <c r="S58" s="71">
        <f t="shared" si="6"/>
        <v>178.16666666666666</v>
      </c>
      <c r="T58" s="72">
        <f t="shared" si="7"/>
        <v>1069</v>
      </c>
    </row>
    <row r="59" spans="1:20" ht="12.75">
      <c r="A59" s="79"/>
      <c r="B59" s="49" t="s">
        <v>58</v>
      </c>
      <c r="C59" s="46" t="s">
        <v>51</v>
      </c>
      <c r="D59" s="64">
        <v>200</v>
      </c>
      <c r="E59" s="65">
        <v>182</v>
      </c>
      <c r="F59" s="64">
        <v>192</v>
      </c>
      <c r="G59" s="65">
        <v>124</v>
      </c>
      <c r="H59" s="64">
        <v>167</v>
      </c>
      <c r="I59" s="65">
        <v>183</v>
      </c>
      <c r="J59" s="33"/>
      <c r="K59" s="55">
        <f t="shared" si="4"/>
        <v>174.66666666666666</v>
      </c>
      <c r="L59" s="32">
        <f t="shared" si="5"/>
        <v>1048</v>
      </c>
      <c r="M59" s="33"/>
      <c r="N59" s="33"/>
      <c r="O59" s="33"/>
      <c r="P59" s="33"/>
      <c r="Q59" s="33"/>
      <c r="R59" s="33"/>
      <c r="S59" s="71">
        <f t="shared" si="6"/>
        <v>174.66666666666666</v>
      </c>
      <c r="T59" s="72">
        <f t="shared" si="7"/>
        <v>1048</v>
      </c>
    </row>
    <row r="60" spans="1:20" ht="12.75">
      <c r="A60" s="79"/>
      <c r="B60" s="49" t="s">
        <v>130</v>
      </c>
      <c r="C60" s="46" t="s">
        <v>53</v>
      </c>
      <c r="D60" s="64">
        <v>160</v>
      </c>
      <c r="E60" s="65">
        <v>163</v>
      </c>
      <c r="F60" s="64">
        <v>177</v>
      </c>
      <c r="G60" s="65">
        <v>149</v>
      </c>
      <c r="H60" s="64">
        <v>203</v>
      </c>
      <c r="I60" s="65">
        <v>172</v>
      </c>
      <c r="J60" s="33"/>
      <c r="K60" s="55">
        <f t="shared" si="4"/>
        <v>170.66666666666666</v>
      </c>
      <c r="L60" s="32">
        <f t="shared" si="5"/>
        <v>1024</v>
      </c>
      <c r="M60" s="33"/>
      <c r="N60" s="33"/>
      <c r="O60" s="33"/>
      <c r="P60" s="33"/>
      <c r="Q60" s="33"/>
      <c r="R60" s="33"/>
      <c r="S60" s="71">
        <f t="shared" si="6"/>
        <v>170.66666666666666</v>
      </c>
      <c r="T60" s="72">
        <f t="shared" si="7"/>
        <v>1024</v>
      </c>
    </row>
    <row r="61" spans="1:20" ht="12.75">
      <c r="A61" s="79"/>
      <c r="B61" s="49" t="s">
        <v>137</v>
      </c>
      <c r="C61" s="46" t="s">
        <v>78</v>
      </c>
      <c r="D61" s="66">
        <v>176</v>
      </c>
      <c r="E61" s="63">
        <v>139</v>
      </c>
      <c r="F61" s="66">
        <v>175</v>
      </c>
      <c r="G61" s="63">
        <v>149</v>
      </c>
      <c r="H61" s="66">
        <v>169</v>
      </c>
      <c r="I61" s="63">
        <v>151</v>
      </c>
      <c r="J61" s="33"/>
      <c r="K61" s="55">
        <f t="shared" si="4"/>
        <v>159.83333333333334</v>
      </c>
      <c r="L61" s="32">
        <f t="shared" si="5"/>
        <v>959</v>
      </c>
      <c r="M61" s="33"/>
      <c r="N61" s="33"/>
      <c r="O61" s="33"/>
      <c r="P61" s="33"/>
      <c r="Q61" s="33"/>
      <c r="R61" s="33"/>
      <c r="S61" s="71">
        <f t="shared" si="6"/>
        <v>159.83333333333334</v>
      </c>
      <c r="T61" s="72">
        <f t="shared" si="7"/>
        <v>959</v>
      </c>
    </row>
    <row r="62" spans="1:20" ht="12.75">
      <c r="A62" s="79"/>
      <c r="B62" s="49" t="s">
        <v>154</v>
      </c>
      <c r="C62" s="46" t="s">
        <v>51</v>
      </c>
      <c r="D62" s="64">
        <v>146</v>
      </c>
      <c r="E62" s="65">
        <v>158</v>
      </c>
      <c r="F62" s="64">
        <v>129</v>
      </c>
      <c r="G62" s="65">
        <v>170</v>
      </c>
      <c r="H62" s="64">
        <v>168</v>
      </c>
      <c r="I62" s="65">
        <v>171</v>
      </c>
      <c r="J62" s="33"/>
      <c r="K62" s="55">
        <f t="shared" si="4"/>
        <v>157</v>
      </c>
      <c r="L62" s="32">
        <f t="shared" si="5"/>
        <v>942</v>
      </c>
      <c r="M62" s="33"/>
      <c r="N62" s="33"/>
      <c r="O62" s="33"/>
      <c r="P62" s="33"/>
      <c r="Q62" s="33"/>
      <c r="R62" s="33"/>
      <c r="S62" s="71">
        <f t="shared" si="6"/>
        <v>157</v>
      </c>
      <c r="T62" s="72">
        <f t="shared" si="7"/>
        <v>942</v>
      </c>
    </row>
    <row r="63" spans="1:20" ht="12.75">
      <c r="A63" s="79"/>
      <c r="B63" s="49" t="s">
        <v>131</v>
      </c>
      <c r="C63" s="46" t="s">
        <v>78</v>
      </c>
      <c r="D63" s="64">
        <v>170</v>
      </c>
      <c r="E63" s="65">
        <v>130</v>
      </c>
      <c r="F63" s="64">
        <v>125</v>
      </c>
      <c r="G63" s="65">
        <v>186</v>
      </c>
      <c r="H63" s="64">
        <v>166</v>
      </c>
      <c r="I63" s="67">
        <v>142</v>
      </c>
      <c r="J63" s="33"/>
      <c r="K63" s="55">
        <f t="shared" si="4"/>
        <v>153.16666666666666</v>
      </c>
      <c r="L63" s="32">
        <f t="shared" si="5"/>
        <v>919</v>
      </c>
      <c r="M63" s="33"/>
      <c r="N63" s="33"/>
      <c r="O63" s="33"/>
      <c r="P63" s="33"/>
      <c r="Q63" s="33"/>
      <c r="R63" s="33"/>
      <c r="S63" s="71">
        <f t="shared" si="6"/>
        <v>153.16666666666666</v>
      </c>
      <c r="T63" s="72">
        <f t="shared" si="7"/>
        <v>919</v>
      </c>
    </row>
    <row r="64" spans="1:20" ht="12.75">
      <c r="A64" s="79"/>
      <c r="B64" s="49" t="s">
        <v>132</v>
      </c>
      <c r="C64" s="46" t="s">
        <v>78</v>
      </c>
      <c r="D64" s="64">
        <v>162</v>
      </c>
      <c r="E64" s="65">
        <v>169</v>
      </c>
      <c r="F64" s="64">
        <v>113</v>
      </c>
      <c r="G64" s="65">
        <v>168</v>
      </c>
      <c r="H64" s="64">
        <v>124</v>
      </c>
      <c r="I64" s="65">
        <v>144</v>
      </c>
      <c r="J64" s="33"/>
      <c r="K64" s="55">
        <f t="shared" si="4"/>
        <v>146.66666666666666</v>
      </c>
      <c r="L64" s="32">
        <f t="shared" si="5"/>
        <v>880</v>
      </c>
      <c r="M64" s="33"/>
      <c r="N64" s="33"/>
      <c r="O64" s="33"/>
      <c r="P64" s="33"/>
      <c r="Q64" s="33"/>
      <c r="R64" s="33"/>
      <c r="S64" s="71">
        <f t="shared" si="6"/>
        <v>146.66666666666666</v>
      </c>
      <c r="T64" s="72">
        <f t="shared" si="7"/>
        <v>880</v>
      </c>
    </row>
    <row r="65" spans="1:20" ht="12.75">
      <c r="A65" s="79"/>
      <c r="B65" s="49" t="s">
        <v>126</v>
      </c>
      <c r="C65" s="46" t="s">
        <v>51</v>
      </c>
      <c r="D65" s="64">
        <v>134</v>
      </c>
      <c r="E65" s="65">
        <v>133</v>
      </c>
      <c r="F65" s="64">
        <v>168</v>
      </c>
      <c r="G65" s="65">
        <v>140</v>
      </c>
      <c r="H65" s="64">
        <v>134</v>
      </c>
      <c r="I65" s="65">
        <v>138</v>
      </c>
      <c r="J65" s="33"/>
      <c r="K65" s="55">
        <f t="shared" si="4"/>
        <v>141.16666666666666</v>
      </c>
      <c r="L65" s="32">
        <f t="shared" si="5"/>
        <v>847</v>
      </c>
      <c r="M65" s="33"/>
      <c r="N65" s="33"/>
      <c r="O65" s="33"/>
      <c r="P65" s="33"/>
      <c r="Q65" s="33"/>
      <c r="R65" s="33"/>
      <c r="S65" s="71">
        <f t="shared" si="6"/>
        <v>141.16666666666666</v>
      </c>
      <c r="T65" s="72">
        <f t="shared" si="7"/>
        <v>847</v>
      </c>
    </row>
  </sheetData>
  <mergeCells count="3">
    <mergeCell ref="B1:P1"/>
    <mergeCell ref="B7:B9"/>
    <mergeCell ref="C7:C9"/>
  </mergeCells>
  <printOptions/>
  <pageMargins left="0.11811023622047245" right="0.1968503937007874" top="0.18" bottom="0" header="0.1968503937007874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SheetLayoutView="75" workbookViewId="0" topLeftCell="A4">
      <selection activeCell="X42" sqref="X42"/>
    </sheetView>
  </sheetViews>
  <sheetFormatPr defaultColWidth="9.00390625" defaultRowHeight="12.75" outlineLevelCol="1"/>
  <cols>
    <col min="1" max="1" width="7.375" style="34" customWidth="1"/>
    <col min="2" max="2" width="24.25390625" style="1" customWidth="1"/>
    <col min="3" max="3" width="27.75390625" style="1" customWidth="1"/>
    <col min="4" max="4" width="7.25390625" style="1" hidden="1" customWidth="1" outlineLevel="1"/>
    <col min="5" max="5" width="7.375" style="1" hidden="1" customWidth="1" outlineLevel="1"/>
    <col min="6" max="6" width="7.25390625" style="1" hidden="1" customWidth="1" outlineLevel="1"/>
    <col min="7" max="7" width="7.375" style="1" hidden="1" customWidth="1" outlineLevel="1"/>
    <col min="8" max="8" width="7.25390625" style="1" hidden="1" customWidth="1" outlineLevel="1"/>
    <col min="9" max="9" width="7.125" style="1" hidden="1" customWidth="1" outlineLevel="1"/>
    <col min="10" max="10" width="7.125" style="34" hidden="1" customWidth="1" outlineLevel="1"/>
    <col min="11" max="11" width="9.00390625" style="34" customWidth="1" collapsed="1"/>
    <col min="12" max="12" width="7.625" style="34" customWidth="1"/>
    <col min="13" max="18" width="7.375" style="34" customWidth="1" outlineLevel="1"/>
    <col min="19" max="20" width="9.125" style="34" customWidth="1"/>
    <col min="21" max="21" width="7.625" style="1" hidden="1" customWidth="1"/>
    <col min="22" max="16384" width="9.125" style="1" customWidth="1"/>
  </cols>
  <sheetData>
    <row r="1" spans="2:16" ht="18">
      <c r="B1" s="143" t="s">
        <v>34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2:13" ht="20.25">
      <c r="B2" s="13"/>
      <c r="C2" s="12" t="s">
        <v>29</v>
      </c>
      <c r="D2" s="12"/>
      <c r="E2" s="12"/>
      <c r="F2" s="12"/>
      <c r="G2" s="12"/>
      <c r="H2" s="12"/>
      <c r="I2" s="12"/>
      <c r="J2" s="58"/>
      <c r="K2" s="113"/>
      <c r="L2" s="113"/>
      <c r="M2" s="113"/>
    </row>
    <row r="3" spans="2:10" ht="18">
      <c r="B3" s="13"/>
      <c r="C3" s="22" t="s">
        <v>39</v>
      </c>
      <c r="D3" s="13"/>
      <c r="E3" s="13"/>
      <c r="F3" s="13"/>
      <c r="G3" s="13"/>
      <c r="H3" s="13"/>
      <c r="I3" s="13"/>
      <c r="J3" s="61"/>
    </row>
    <row r="4" spans="3:13" ht="15.75">
      <c r="C4" s="20" t="s">
        <v>44</v>
      </c>
      <c r="D4" s="20"/>
      <c r="E4" s="20"/>
      <c r="F4" s="20"/>
      <c r="G4" s="20"/>
      <c r="H4" s="20"/>
      <c r="I4" s="20"/>
      <c r="J4" s="40"/>
      <c r="K4" s="40"/>
      <c r="L4" s="40"/>
      <c r="M4" s="40"/>
    </row>
    <row r="5" spans="3:13" ht="15.75">
      <c r="C5" s="20"/>
      <c r="D5" s="20"/>
      <c r="E5" s="20"/>
      <c r="F5" s="20"/>
      <c r="G5" s="20"/>
      <c r="H5" s="20"/>
      <c r="I5" s="20"/>
      <c r="J5" s="40"/>
      <c r="K5" s="40"/>
      <c r="L5" s="40"/>
      <c r="M5" s="40"/>
    </row>
    <row r="6" spans="1:20" s="4" customFormat="1" ht="7.5" thickBot="1">
      <c r="A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1" s="5" customFormat="1" ht="25.5">
      <c r="A7" s="110"/>
      <c r="B7" s="145" t="s">
        <v>1</v>
      </c>
      <c r="C7" s="147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43"/>
      <c r="K7" s="110" t="s">
        <v>20</v>
      </c>
      <c r="L7" s="114" t="s">
        <v>18</v>
      </c>
      <c r="M7" s="114" t="s">
        <v>10</v>
      </c>
      <c r="N7" s="110" t="s">
        <v>11</v>
      </c>
      <c r="O7" s="110" t="s">
        <v>12</v>
      </c>
      <c r="P7" s="114" t="s">
        <v>13</v>
      </c>
      <c r="Q7" s="110" t="s">
        <v>14</v>
      </c>
      <c r="R7" s="110" t="s">
        <v>15</v>
      </c>
      <c r="S7" s="110" t="s">
        <v>16</v>
      </c>
      <c r="T7" s="110" t="s">
        <v>9</v>
      </c>
      <c r="U7" s="6" t="s">
        <v>17</v>
      </c>
    </row>
    <row r="8" spans="1:21" s="5" customFormat="1" ht="12.75">
      <c r="A8" s="111" t="s">
        <v>0</v>
      </c>
      <c r="B8" s="146"/>
      <c r="C8" s="148"/>
      <c r="D8" s="8"/>
      <c r="E8" s="8"/>
      <c r="F8" s="8"/>
      <c r="G8" s="8"/>
      <c r="H8" s="8"/>
      <c r="I8" s="8"/>
      <c r="J8" s="44" t="s">
        <v>40</v>
      </c>
      <c r="K8" s="111">
        <f>L8</f>
        <v>6</v>
      </c>
      <c r="L8" s="115">
        <v>6</v>
      </c>
      <c r="M8" s="115"/>
      <c r="N8" s="111"/>
      <c r="O8" s="111"/>
      <c r="P8" s="115"/>
      <c r="Q8" s="111"/>
      <c r="R8" s="111"/>
      <c r="S8" s="111" t="s">
        <v>24</v>
      </c>
      <c r="T8" s="111" t="s">
        <v>24</v>
      </c>
      <c r="U8" s="8"/>
    </row>
    <row r="9" spans="1:21" s="5" customFormat="1" ht="13.5" thickBot="1">
      <c r="A9" s="112"/>
      <c r="B9" s="150"/>
      <c r="C9" s="149"/>
      <c r="D9" s="10"/>
      <c r="E9" s="10"/>
      <c r="F9" s="10"/>
      <c r="G9" s="10"/>
      <c r="H9" s="10"/>
      <c r="I9" s="10"/>
      <c r="J9" s="29"/>
      <c r="K9" s="112" t="s">
        <v>19</v>
      </c>
      <c r="L9" s="116" t="s">
        <v>19</v>
      </c>
      <c r="M9" s="116"/>
      <c r="N9" s="112"/>
      <c r="O9" s="112"/>
      <c r="P9" s="116"/>
      <c r="Q9" s="112"/>
      <c r="R9" s="112"/>
      <c r="S9" s="112" t="s">
        <v>19</v>
      </c>
      <c r="T9" s="112" t="s">
        <v>19</v>
      </c>
      <c r="U9" s="24"/>
    </row>
    <row r="10" spans="1:21" ht="14.25" customHeight="1">
      <c r="A10" s="36">
        <v>1</v>
      </c>
      <c r="B10" s="50" t="s">
        <v>48</v>
      </c>
      <c r="C10" s="50" t="s">
        <v>49</v>
      </c>
      <c r="D10" s="33">
        <v>199</v>
      </c>
      <c r="E10" s="33">
        <v>191</v>
      </c>
      <c r="F10" s="33">
        <v>199</v>
      </c>
      <c r="G10" s="33">
        <v>254</v>
      </c>
      <c r="H10" s="33">
        <v>257</v>
      </c>
      <c r="I10" s="33">
        <v>196</v>
      </c>
      <c r="J10" s="33"/>
      <c r="K10" s="106">
        <f aca="true" t="shared" si="0" ref="K10:K25">AVERAGE(D10:I10)</f>
        <v>216</v>
      </c>
      <c r="L10" s="54">
        <f aca="true" t="shared" si="1" ref="L10:L25">SUM(D10:J10)</f>
        <v>1296</v>
      </c>
      <c r="M10" s="33">
        <v>299</v>
      </c>
      <c r="N10" s="33">
        <v>210</v>
      </c>
      <c r="O10" s="33">
        <v>216</v>
      </c>
      <c r="P10" s="33">
        <v>247</v>
      </c>
      <c r="Q10" s="33">
        <v>223</v>
      </c>
      <c r="R10" s="33">
        <v>234</v>
      </c>
      <c r="S10" s="106">
        <f aca="true" t="shared" si="2" ref="S10:S25">AVERAGE(D10:I10,M10:R10)</f>
        <v>227.08333333333334</v>
      </c>
      <c r="T10" s="54">
        <f aca="true" t="shared" si="3" ref="T10:T25">R10+Q10+P10+O10+N10+M10+L10+J10</f>
        <v>2725</v>
      </c>
      <c r="U10" s="26"/>
    </row>
    <row r="11" spans="1:21" ht="14.25" customHeight="1">
      <c r="A11" s="94">
        <v>2</v>
      </c>
      <c r="B11" s="75" t="s">
        <v>95</v>
      </c>
      <c r="C11" s="75" t="s">
        <v>73</v>
      </c>
      <c r="D11" s="36">
        <v>202</v>
      </c>
      <c r="E11" s="36">
        <v>226</v>
      </c>
      <c r="F11" s="36">
        <v>220</v>
      </c>
      <c r="G11" s="36">
        <v>200</v>
      </c>
      <c r="H11" s="36">
        <v>192</v>
      </c>
      <c r="I11" s="36">
        <v>214</v>
      </c>
      <c r="J11" s="33">
        <v>48</v>
      </c>
      <c r="K11" s="106">
        <f t="shared" si="0"/>
        <v>209</v>
      </c>
      <c r="L11" s="54">
        <f t="shared" si="1"/>
        <v>1302</v>
      </c>
      <c r="M11" s="33">
        <v>203</v>
      </c>
      <c r="N11" s="33">
        <v>211</v>
      </c>
      <c r="O11" s="33">
        <v>217</v>
      </c>
      <c r="P11" s="33">
        <v>233</v>
      </c>
      <c r="Q11" s="33">
        <v>188</v>
      </c>
      <c r="R11" s="33">
        <v>246</v>
      </c>
      <c r="S11" s="106">
        <f t="shared" si="2"/>
        <v>212.66666666666666</v>
      </c>
      <c r="T11" s="54">
        <f t="shared" si="3"/>
        <v>2648</v>
      </c>
      <c r="U11" s="27"/>
    </row>
    <row r="12" spans="1:21" ht="14.25" customHeight="1">
      <c r="A12" s="36">
        <v>3</v>
      </c>
      <c r="B12" s="50" t="s">
        <v>117</v>
      </c>
      <c r="C12" s="50" t="s">
        <v>61</v>
      </c>
      <c r="D12" s="33">
        <v>190</v>
      </c>
      <c r="E12" s="33">
        <v>232</v>
      </c>
      <c r="F12" s="33">
        <v>248</v>
      </c>
      <c r="G12" s="33">
        <v>189</v>
      </c>
      <c r="H12" s="33">
        <v>264</v>
      </c>
      <c r="I12" s="33">
        <v>191</v>
      </c>
      <c r="J12" s="33"/>
      <c r="K12" s="106">
        <f t="shared" si="0"/>
        <v>219</v>
      </c>
      <c r="L12" s="54">
        <f t="shared" si="1"/>
        <v>1314</v>
      </c>
      <c r="M12" s="33">
        <v>201</v>
      </c>
      <c r="N12" s="33">
        <v>242</v>
      </c>
      <c r="O12" s="33">
        <v>194</v>
      </c>
      <c r="P12" s="33">
        <v>198</v>
      </c>
      <c r="Q12" s="33">
        <v>238</v>
      </c>
      <c r="R12" s="33">
        <v>255</v>
      </c>
      <c r="S12" s="106">
        <f t="shared" si="2"/>
        <v>220.16666666666666</v>
      </c>
      <c r="T12" s="54">
        <f t="shared" si="3"/>
        <v>2642</v>
      </c>
      <c r="U12" s="26"/>
    </row>
    <row r="13" spans="1:21" ht="14.25" customHeight="1">
      <c r="A13" s="36">
        <v>4</v>
      </c>
      <c r="B13" s="50" t="s">
        <v>62</v>
      </c>
      <c r="C13" s="50" t="s">
        <v>63</v>
      </c>
      <c r="D13" s="33">
        <v>207</v>
      </c>
      <c r="E13" s="33">
        <v>215</v>
      </c>
      <c r="F13" s="33">
        <v>247</v>
      </c>
      <c r="G13" s="33">
        <v>229</v>
      </c>
      <c r="H13" s="33">
        <v>190</v>
      </c>
      <c r="I13" s="33">
        <v>223</v>
      </c>
      <c r="J13" s="33"/>
      <c r="K13" s="106">
        <f t="shared" si="0"/>
        <v>218.5</v>
      </c>
      <c r="L13" s="54">
        <f t="shared" si="1"/>
        <v>1311</v>
      </c>
      <c r="M13" s="33">
        <v>198</v>
      </c>
      <c r="N13" s="33">
        <v>221</v>
      </c>
      <c r="O13" s="33">
        <v>234</v>
      </c>
      <c r="P13" s="33">
        <v>233</v>
      </c>
      <c r="Q13" s="33">
        <v>205</v>
      </c>
      <c r="R13" s="33">
        <v>208</v>
      </c>
      <c r="S13" s="106">
        <f t="shared" si="2"/>
        <v>217.5</v>
      </c>
      <c r="T13" s="54">
        <f t="shared" si="3"/>
        <v>2610</v>
      </c>
      <c r="U13" s="26"/>
    </row>
    <row r="14" spans="1:21" ht="14.25" customHeight="1">
      <c r="A14" s="94">
        <v>5</v>
      </c>
      <c r="B14" s="50" t="s">
        <v>66</v>
      </c>
      <c r="C14" s="50" t="s">
        <v>63</v>
      </c>
      <c r="D14" s="33">
        <v>232</v>
      </c>
      <c r="E14" s="33">
        <v>247</v>
      </c>
      <c r="F14" s="33">
        <v>221</v>
      </c>
      <c r="G14" s="33">
        <v>195</v>
      </c>
      <c r="H14" s="33">
        <v>209</v>
      </c>
      <c r="I14" s="33">
        <v>200</v>
      </c>
      <c r="J14" s="33"/>
      <c r="K14" s="106">
        <f t="shared" si="0"/>
        <v>217.33333333333334</v>
      </c>
      <c r="L14" s="54">
        <f t="shared" si="1"/>
        <v>1304</v>
      </c>
      <c r="M14" s="33">
        <v>208</v>
      </c>
      <c r="N14" s="33">
        <v>193</v>
      </c>
      <c r="O14" s="33">
        <v>239</v>
      </c>
      <c r="P14" s="33">
        <v>210</v>
      </c>
      <c r="Q14" s="33">
        <v>225</v>
      </c>
      <c r="R14" s="33">
        <v>206</v>
      </c>
      <c r="S14" s="106">
        <f t="shared" si="2"/>
        <v>215.41666666666666</v>
      </c>
      <c r="T14" s="54">
        <f t="shared" si="3"/>
        <v>2585</v>
      </c>
      <c r="U14" s="26"/>
    </row>
    <row r="15" spans="1:21" ht="14.25" customHeight="1">
      <c r="A15" s="36">
        <v>6</v>
      </c>
      <c r="B15" s="50" t="s">
        <v>136</v>
      </c>
      <c r="C15" s="50" t="s">
        <v>78</v>
      </c>
      <c r="D15" s="33">
        <v>211</v>
      </c>
      <c r="E15" s="33">
        <v>256</v>
      </c>
      <c r="F15" s="33">
        <v>197</v>
      </c>
      <c r="G15" s="33">
        <v>194</v>
      </c>
      <c r="H15" s="33">
        <v>211</v>
      </c>
      <c r="I15" s="33">
        <v>197</v>
      </c>
      <c r="J15" s="33"/>
      <c r="K15" s="106">
        <f t="shared" si="0"/>
        <v>211</v>
      </c>
      <c r="L15" s="54">
        <f t="shared" si="1"/>
        <v>1266</v>
      </c>
      <c r="M15" s="33">
        <v>191</v>
      </c>
      <c r="N15" s="33">
        <v>259</v>
      </c>
      <c r="O15" s="33">
        <v>279</v>
      </c>
      <c r="P15" s="33">
        <v>182</v>
      </c>
      <c r="Q15" s="33">
        <v>209</v>
      </c>
      <c r="R15" s="33">
        <v>189</v>
      </c>
      <c r="S15" s="106">
        <f t="shared" si="2"/>
        <v>214.58333333333334</v>
      </c>
      <c r="T15" s="54">
        <f t="shared" si="3"/>
        <v>2575</v>
      </c>
      <c r="U15" s="27"/>
    </row>
    <row r="16" spans="1:21" ht="14.25" customHeight="1">
      <c r="A16" s="36">
        <v>7</v>
      </c>
      <c r="B16" s="50" t="s">
        <v>75</v>
      </c>
      <c r="C16" s="50" t="s">
        <v>49</v>
      </c>
      <c r="D16" s="33">
        <v>223</v>
      </c>
      <c r="E16" s="33">
        <v>247</v>
      </c>
      <c r="F16" s="33">
        <v>193</v>
      </c>
      <c r="G16" s="33">
        <v>207</v>
      </c>
      <c r="H16" s="33">
        <v>194</v>
      </c>
      <c r="I16" s="33">
        <v>221</v>
      </c>
      <c r="J16" s="33"/>
      <c r="K16" s="106">
        <f t="shared" si="0"/>
        <v>214.16666666666666</v>
      </c>
      <c r="L16" s="54">
        <f t="shared" si="1"/>
        <v>1285</v>
      </c>
      <c r="M16" s="33">
        <v>218</v>
      </c>
      <c r="N16" s="33">
        <v>204</v>
      </c>
      <c r="O16" s="33">
        <v>229</v>
      </c>
      <c r="P16" s="33">
        <v>212</v>
      </c>
      <c r="Q16" s="33">
        <v>193</v>
      </c>
      <c r="R16" s="33">
        <v>208</v>
      </c>
      <c r="S16" s="106">
        <f t="shared" si="2"/>
        <v>212.41666666666666</v>
      </c>
      <c r="T16" s="54">
        <f t="shared" si="3"/>
        <v>2549</v>
      </c>
      <c r="U16" s="27"/>
    </row>
    <row r="17" spans="1:21" ht="14.25" customHeight="1">
      <c r="A17" s="94">
        <v>8</v>
      </c>
      <c r="B17" s="50" t="s">
        <v>89</v>
      </c>
      <c r="C17" s="50" t="s">
        <v>63</v>
      </c>
      <c r="D17" s="33">
        <v>193</v>
      </c>
      <c r="E17" s="33">
        <v>189</v>
      </c>
      <c r="F17" s="33">
        <v>170</v>
      </c>
      <c r="G17" s="33">
        <v>235</v>
      </c>
      <c r="H17" s="33">
        <v>213</v>
      </c>
      <c r="I17" s="33">
        <v>173</v>
      </c>
      <c r="J17" s="33">
        <v>48</v>
      </c>
      <c r="K17" s="106">
        <f t="shared" si="0"/>
        <v>195.5</v>
      </c>
      <c r="L17" s="54">
        <f t="shared" si="1"/>
        <v>1221</v>
      </c>
      <c r="M17" s="33">
        <v>234</v>
      </c>
      <c r="N17" s="33">
        <v>187</v>
      </c>
      <c r="O17" s="33">
        <v>205</v>
      </c>
      <c r="P17" s="33">
        <v>212</v>
      </c>
      <c r="Q17" s="33">
        <v>205</v>
      </c>
      <c r="R17" s="33">
        <v>232</v>
      </c>
      <c r="S17" s="106">
        <f t="shared" si="2"/>
        <v>204</v>
      </c>
      <c r="T17" s="54">
        <f t="shared" si="3"/>
        <v>2544</v>
      </c>
      <c r="U17" s="26"/>
    </row>
    <row r="18" spans="1:21" ht="14.25" customHeight="1">
      <c r="A18" s="36">
        <v>9</v>
      </c>
      <c r="B18" s="50" t="s">
        <v>90</v>
      </c>
      <c r="C18" s="50" t="s">
        <v>63</v>
      </c>
      <c r="D18" s="33">
        <v>214</v>
      </c>
      <c r="E18" s="33">
        <v>214</v>
      </c>
      <c r="F18" s="33">
        <v>233</v>
      </c>
      <c r="G18" s="33">
        <v>196</v>
      </c>
      <c r="H18" s="33">
        <v>185</v>
      </c>
      <c r="I18" s="33">
        <v>185</v>
      </c>
      <c r="J18" s="33">
        <v>48</v>
      </c>
      <c r="K18" s="106">
        <f t="shared" si="0"/>
        <v>204.5</v>
      </c>
      <c r="L18" s="54">
        <f t="shared" si="1"/>
        <v>1275</v>
      </c>
      <c r="M18" s="33">
        <v>268</v>
      </c>
      <c r="N18" s="33">
        <v>212</v>
      </c>
      <c r="O18" s="33">
        <v>187</v>
      </c>
      <c r="P18" s="33">
        <v>165</v>
      </c>
      <c r="Q18" s="33">
        <v>180</v>
      </c>
      <c r="R18" s="33">
        <v>199</v>
      </c>
      <c r="S18" s="106">
        <f t="shared" si="2"/>
        <v>203.16666666666666</v>
      </c>
      <c r="T18" s="54">
        <f t="shared" si="3"/>
        <v>2534</v>
      </c>
      <c r="U18" s="26"/>
    </row>
    <row r="19" spans="1:21" ht="14.25" customHeight="1">
      <c r="A19" s="36">
        <v>10</v>
      </c>
      <c r="B19" s="50" t="s">
        <v>147</v>
      </c>
      <c r="C19" s="50" t="s">
        <v>61</v>
      </c>
      <c r="D19" s="33">
        <v>203</v>
      </c>
      <c r="E19" s="33">
        <v>210</v>
      </c>
      <c r="F19" s="33">
        <v>214</v>
      </c>
      <c r="G19" s="33">
        <v>198</v>
      </c>
      <c r="H19" s="33">
        <v>220</v>
      </c>
      <c r="I19" s="33">
        <v>198</v>
      </c>
      <c r="J19" s="33"/>
      <c r="K19" s="106">
        <f t="shared" si="0"/>
        <v>207.16666666666666</v>
      </c>
      <c r="L19" s="54">
        <f t="shared" si="1"/>
        <v>1243</v>
      </c>
      <c r="M19" s="33">
        <v>193</v>
      </c>
      <c r="N19" s="33">
        <v>257</v>
      </c>
      <c r="O19" s="33">
        <v>209</v>
      </c>
      <c r="P19" s="33">
        <v>215</v>
      </c>
      <c r="Q19" s="33">
        <v>188</v>
      </c>
      <c r="R19" s="33">
        <v>225</v>
      </c>
      <c r="S19" s="106">
        <f t="shared" si="2"/>
        <v>210.83333333333334</v>
      </c>
      <c r="T19" s="54">
        <f t="shared" si="3"/>
        <v>2530</v>
      </c>
      <c r="U19" s="26"/>
    </row>
    <row r="20" spans="1:20" ht="12.75">
      <c r="A20" s="94">
        <v>11</v>
      </c>
      <c r="B20" s="77" t="s">
        <v>100</v>
      </c>
      <c r="C20" s="77" t="s">
        <v>101</v>
      </c>
      <c r="D20" s="78">
        <v>194</v>
      </c>
      <c r="E20" s="78">
        <v>200</v>
      </c>
      <c r="F20" s="78">
        <v>192</v>
      </c>
      <c r="G20" s="78">
        <v>184</v>
      </c>
      <c r="H20" s="78">
        <v>177</v>
      </c>
      <c r="I20" s="78">
        <v>247</v>
      </c>
      <c r="J20" s="78">
        <v>48</v>
      </c>
      <c r="K20" s="106">
        <f t="shared" si="0"/>
        <v>199</v>
      </c>
      <c r="L20" s="54">
        <f t="shared" si="1"/>
        <v>1242</v>
      </c>
      <c r="M20" s="33">
        <v>209</v>
      </c>
      <c r="N20" s="33">
        <v>180</v>
      </c>
      <c r="O20" s="33">
        <v>232</v>
      </c>
      <c r="P20" s="33">
        <v>181</v>
      </c>
      <c r="Q20" s="33">
        <v>202</v>
      </c>
      <c r="R20" s="33">
        <v>213</v>
      </c>
      <c r="S20" s="106">
        <f t="shared" si="2"/>
        <v>200.91666666666666</v>
      </c>
      <c r="T20" s="54">
        <f t="shared" si="3"/>
        <v>2507</v>
      </c>
    </row>
    <row r="21" spans="1:20" ht="12.75">
      <c r="A21" s="36">
        <v>12</v>
      </c>
      <c r="B21" s="50" t="s">
        <v>79</v>
      </c>
      <c r="C21" s="50" t="s">
        <v>78</v>
      </c>
      <c r="D21" s="33">
        <v>179</v>
      </c>
      <c r="E21" s="33">
        <v>193</v>
      </c>
      <c r="F21" s="33">
        <v>246</v>
      </c>
      <c r="G21" s="33">
        <v>225</v>
      </c>
      <c r="H21" s="33">
        <v>201</v>
      </c>
      <c r="I21" s="33">
        <v>195</v>
      </c>
      <c r="J21" s="33"/>
      <c r="K21" s="106">
        <f t="shared" si="0"/>
        <v>206.5</v>
      </c>
      <c r="L21" s="54">
        <f t="shared" si="1"/>
        <v>1239</v>
      </c>
      <c r="M21" s="33">
        <v>202</v>
      </c>
      <c r="N21" s="33">
        <v>224</v>
      </c>
      <c r="O21" s="33">
        <v>201</v>
      </c>
      <c r="P21" s="33">
        <v>221</v>
      </c>
      <c r="Q21" s="33">
        <v>234</v>
      </c>
      <c r="R21" s="33">
        <v>182</v>
      </c>
      <c r="S21" s="106">
        <f t="shared" si="2"/>
        <v>208.58333333333334</v>
      </c>
      <c r="T21" s="54">
        <f t="shared" si="3"/>
        <v>2503</v>
      </c>
    </row>
    <row r="22" spans="1:20" ht="12.75">
      <c r="A22" s="36">
        <v>13</v>
      </c>
      <c r="B22" s="50" t="s">
        <v>60</v>
      </c>
      <c r="C22" s="50" t="s">
        <v>61</v>
      </c>
      <c r="D22" s="33">
        <v>214</v>
      </c>
      <c r="E22" s="33">
        <v>204</v>
      </c>
      <c r="F22" s="33">
        <v>195</v>
      </c>
      <c r="G22" s="33">
        <v>232</v>
      </c>
      <c r="H22" s="33">
        <v>256</v>
      </c>
      <c r="I22" s="33">
        <v>219</v>
      </c>
      <c r="J22" s="33"/>
      <c r="K22" s="106">
        <f t="shared" si="0"/>
        <v>220</v>
      </c>
      <c r="L22" s="54">
        <f t="shared" si="1"/>
        <v>1320</v>
      </c>
      <c r="M22" s="33">
        <v>184</v>
      </c>
      <c r="N22" s="33">
        <v>175</v>
      </c>
      <c r="O22" s="33">
        <v>225</v>
      </c>
      <c r="P22" s="33">
        <v>184</v>
      </c>
      <c r="Q22" s="33">
        <v>206</v>
      </c>
      <c r="R22" s="33">
        <v>204</v>
      </c>
      <c r="S22" s="106">
        <f t="shared" si="2"/>
        <v>208.16666666666666</v>
      </c>
      <c r="T22" s="54">
        <f t="shared" si="3"/>
        <v>2498</v>
      </c>
    </row>
    <row r="23" spans="1:20" ht="12.75">
      <c r="A23" s="94">
        <v>14</v>
      </c>
      <c r="B23" s="50" t="s">
        <v>127</v>
      </c>
      <c r="C23" s="50" t="s">
        <v>51</v>
      </c>
      <c r="D23" s="33">
        <v>207</v>
      </c>
      <c r="E23" s="33">
        <v>207</v>
      </c>
      <c r="F23" s="33">
        <v>204</v>
      </c>
      <c r="G23" s="33">
        <v>182</v>
      </c>
      <c r="H23" s="33">
        <v>200</v>
      </c>
      <c r="I23" s="33">
        <v>266</v>
      </c>
      <c r="J23" s="33"/>
      <c r="K23" s="106">
        <f t="shared" si="0"/>
        <v>211</v>
      </c>
      <c r="L23" s="54">
        <f t="shared" si="1"/>
        <v>1266</v>
      </c>
      <c r="M23" s="67">
        <v>170</v>
      </c>
      <c r="N23" s="33">
        <v>237</v>
      </c>
      <c r="O23" s="33">
        <v>226</v>
      </c>
      <c r="P23" s="33">
        <v>170</v>
      </c>
      <c r="Q23" s="33">
        <v>186</v>
      </c>
      <c r="R23" s="33">
        <v>235</v>
      </c>
      <c r="S23" s="106">
        <f t="shared" si="2"/>
        <v>207.5</v>
      </c>
      <c r="T23" s="54">
        <f t="shared" si="3"/>
        <v>2490</v>
      </c>
    </row>
    <row r="24" spans="1:20" ht="12.75">
      <c r="A24" s="36">
        <v>15</v>
      </c>
      <c r="B24" s="50" t="s">
        <v>92</v>
      </c>
      <c r="C24" s="50" t="s">
        <v>93</v>
      </c>
      <c r="D24" s="33">
        <v>209</v>
      </c>
      <c r="E24" s="33">
        <v>185</v>
      </c>
      <c r="F24" s="33">
        <v>196</v>
      </c>
      <c r="G24" s="33">
        <v>182</v>
      </c>
      <c r="H24" s="33">
        <v>230</v>
      </c>
      <c r="I24" s="33">
        <v>197</v>
      </c>
      <c r="J24" s="33">
        <v>48</v>
      </c>
      <c r="K24" s="106">
        <f t="shared" si="0"/>
        <v>199.83333333333334</v>
      </c>
      <c r="L24" s="54">
        <f t="shared" si="1"/>
        <v>1247</v>
      </c>
      <c r="M24" s="67">
        <v>190</v>
      </c>
      <c r="N24" s="33">
        <v>205</v>
      </c>
      <c r="O24" s="33">
        <v>212</v>
      </c>
      <c r="P24" s="33">
        <v>205</v>
      </c>
      <c r="Q24" s="33">
        <v>186</v>
      </c>
      <c r="R24" s="33">
        <v>194</v>
      </c>
      <c r="S24" s="106">
        <f t="shared" si="2"/>
        <v>199.25</v>
      </c>
      <c r="T24" s="54">
        <f t="shared" si="3"/>
        <v>2487</v>
      </c>
    </row>
    <row r="25" spans="1:20" ht="12.75">
      <c r="A25" s="36">
        <v>16</v>
      </c>
      <c r="B25" s="50" t="s">
        <v>88</v>
      </c>
      <c r="C25" s="50" t="s">
        <v>63</v>
      </c>
      <c r="D25" s="33">
        <v>195</v>
      </c>
      <c r="E25" s="33">
        <v>225</v>
      </c>
      <c r="F25" s="33">
        <v>192</v>
      </c>
      <c r="G25" s="33">
        <v>201</v>
      </c>
      <c r="H25" s="33">
        <v>211</v>
      </c>
      <c r="I25" s="33">
        <v>191</v>
      </c>
      <c r="J25" s="33">
        <v>48</v>
      </c>
      <c r="K25" s="106">
        <f t="shared" si="0"/>
        <v>202.5</v>
      </c>
      <c r="L25" s="54">
        <f t="shared" si="1"/>
        <v>1263</v>
      </c>
      <c r="M25" s="67">
        <v>198</v>
      </c>
      <c r="N25" s="33">
        <v>210</v>
      </c>
      <c r="O25" s="33">
        <v>192</v>
      </c>
      <c r="P25" s="33">
        <v>206</v>
      </c>
      <c r="Q25" s="33">
        <v>191</v>
      </c>
      <c r="R25" s="33">
        <v>179</v>
      </c>
      <c r="S25" s="106">
        <f t="shared" si="2"/>
        <v>199.25</v>
      </c>
      <c r="T25" s="54">
        <f t="shared" si="3"/>
        <v>2487</v>
      </c>
    </row>
    <row r="26" spans="1:20" ht="12.75">
      <c r="A26" s="151" t="s">
        <v>172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3"/>
    </row>
    <row r="27" spans="1:20" ht="12.75">
      <c r="A27" s="36">
        <v>17</v>
      </c>
      <c r="B27" s="50" t="s">
        <v>122</v>
      </c>
      <c r="C27" s="50" t="s">
        <v>49</v>
      </c>
      <c r="D27" s="33">
        <v>182</v>
      </c>
      <c r="E27" s="33">
        <v>199</v>
      </c>
      <c r="F27" s="33">
        <v>208</v>
      </c>
      <c r="G27" s="33">
        <v>160</v>
      </c>
      <c r="H27" s="33">
        <v>223</v>
      </c>
      <c r="I27" s="33">
        <v>247</v>
      </c>
      <c r="J27" s="33"/>
      <c r="K27" s="121">
        <f>AVERAGE(D27:I27)</f>
        <v>203.16666666666666</v>
      </c>
      <c r="L27" s="33">
        <f>SUM(D27:J27)</f>
        <v>1219</v>
      </c>
      <c r="M27" s="33">
        <v>181</v>
      </c>
      <c r="N27" s="33">
        <v>221</v>
      </c>
      <c r="O27" s="33">
        <v>188</v>
      </c>
      <c r="P27" s="33">
        <v>198</v>
      </c>
      <c r="Q27" s="33">
        <v>192</v>
      </c>
      <c r="R27" s="33">
        <v>222</v>
      </c>
      <c r="S27" s="121">
        <f>AVERAGE(D27:I27,M27:R27)</f>
        <v>201.75</v>
      </c>
      <c r="T27" s="33">
        <f>R27+Q27+P27+O27+N27+M27+L27+J27</f>
        <v>2421</v>
      </c>
    </row>
    <row r="28" spans="1:20" ht="12.75">
      <c r="A28" s="36">
        <v>18</v>
      </c>
      <c r="B28" s="50" t="s">
        <v>94</v>
      </c>
      <c r="C28" s="50" t="s">
        <v>49</v>
      </c>
      <c r="D28" s="33">
        <v>184</v>
      </c>
      <c r="E28" s="33">
        <v>202</v>
      </c>
      <c r="F28" s="33">
        <v>209</v>
      </c>
      <c r="G28" s="33">
        <v>173</v>
      </c>
      <c r="H28" s="33">
        <v>190</v>
      </c>
      <c r="I28" s="33">
        <v>173</v>
      </c>
      <c r="J28" s="33">
        <v>48</v>
      </c>
      <c r="K28" s="121">
        <f>AVERAGE(D28:I28)</f>
        <v>188.5</v>
      </c>
      <c r="L28" s="33">
        <f>SUM(D28:J28)</f>
        <v>1179</v>
      </c>
      <c r="M28" s="33">
        <v>162</v>
      </c>
      <c r="N28" s="33">
        <v>193</v>
      </c>
      <c r="O28" s="33">
        <v>188</v>
      </c>
      <c r="P28" s="33">
        <v>134</v>
      </c>
      <c r="Q28" s="33">
        <v>201</v>
      </c>
      <c r="R28" s="33">
        <v>178</v>
      </c>
      <c r="S28" s="121">
        <f>AVERAGE(D28:I28,M28:R28)</f>
        <v>182.25</v>
      </c>
      <c r="T28" s="33">
        <f>R28+Q28+P28+O28+N28+M28+L28+J28</f>
        <v>2283</v>
      </c>
    </row>
    <row r="29" spans="1:20" ht="12.75">
      <c r="A29" s="36">
        <v>19</v>
      </c>
      <c r="B29" s="50" t="s">
        <v>112</v>
      </c>
      <c r="C29" s="50" t="s">
        <v>91</v>
      </c>
      <c r="D29" s="118"/>
      <c r="E29" s="118"/>
      <c r="F29" s="118"/>
      <c r="G29" s="118"/>
      <c r="H29" s="118"/>
      <c r="I29" s="11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>
      <c r="A30" s="36">
        <v>20</v>
      </c>
      <c r="B30" s="50" t="s">
        <v>118</v>
      </c>
      <c r="C30" s="50" t="s">
        <v>119</v>
      </c>
      <c r="D30" s="33">
        <v>192</v>
      </c>
      <c r="E30" s="33">
        <v>210</v>
      </c>
      <c r="F30" s="33">
        <v>217</v>
      </c>
      <c r="G30" s="33">
        <v>181</v>
      </c>
      <c r="H30" s="33">
        <v>198</v>
      </c>
      <c r="I30" s="33">
        <v>181</v>
      </c>
      <c r="J30" s="33"/>
      <c r="K30" s="121">
        <f>AVERAGE(D30:I30)</f>
        <v>196.5</v>
      </c>
      <c r="L30" s="33">
        <f>SUM(D30:J30)</f>
        <v>1179</v>
      </c>
      <c r="M30" s="33">
        <v>236</v>
      </c>
      <c r="N30" s="33">
        <v>189</v>
      </c>
      <c r="O30" s="33">
        <v>200</v>
      </c>
      <c r="P30" s="33">
        <v>212</v>
      </c>
      <c r="Q30" s="33">
        <v>194</v>
      </c>
      <c r="R30" s="33">
        <v>213</v>
      </c>
      <c r="S30" s="121">
        <f>AVERAGE(D30:I30,M30:R30)</f>
        <v>201.91666666666666</v>
      </c>
      <c r="T30" s="33">
        <f>R30+Q30+P30+O30+N30+M30+L30+J30</f>
        <v>2423</v>
      </c>
    </row>
    <row r="31" spans="1:20" ht="12.75">
      <c r="A31" s="151" t="s">
        <v>173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3"/>
    </row>
    <row r="32" spans="1:20" ht="12.75">
      <c r="A32" s="36">
        <v>21</v>
      </c>
      <c r="B32" s="50" t="s">
        <v>69</v>
      </c>
      <c r="C32" s="50" t="s">
        <v>70</v>
      </c>
      <c r="D32" s="33">
        <v>203</v>
      </c>
      <c r="E32" s="33">
        <v>200</v>
      </c>
      <c r="F32" s="33">
        <v>196</v>
      </c>
      <c r="G32" s="33">
        <v>204</v>
      </c>
      <c r="H32" s="33">
        <v>201</v>
      </c>
      <c r="I32" s="33">
        <v>202</v>
      </c>
      <c r="J32" s="33"/>
      <c r="K32" s="121">
        <f>AVERAGE(D32:I32)</f>
        <v>201</v>
      </c>
      <c r="L32" s="33">
        <f>SUM(D32:J32)</f>
        <v>1206</v>
      </c>
      <c r="M32" s="33">
        <v>187</v>
      </c>
      <c r="N32" s="33">
        <v>210</v>
      </c>
      <c r="O32" s="33">
        <v>194</v>
      </c>
      <c r="P32" s="33">
        <v>203</v>
      </c>
      <c r="Q32" s="33">
        <v>211</v>
      </c>
      <c r="R32" s="33">
        <v>214</v>
      </c>
      <c r="S32" s="121">
        <f>AVERAGE(D32:I32,M32:R32)</f>
        <v>202.08333333333334</v>
      </c>
      <c r="T32" s="33">
        <f>R32+Q32+P32+O32+N32+M32+L32+J32</f>
        <v>2425</v>
      </c>
    </row>
    <row r="33" spans="1:20" ht="12.75">
      <c r="A33" s="36">
        <v>22</v>
      </c>
      <c r="B33" s="50" t="s">
        <v>156</v>
      </c>
      <c r="C33" s="50" t="s">
        <v>73</v>
      </c>
      <c r="D33" s="33">
        <v>213</v>
      </c>
      <c r="E33" s="33">
        <v>195</v>
      </c>
      <c r="F33" s="33">
        <v>178</v>
      </c>
      <c r="G33" s="33">
        <v>244</v>
      </c>
      <c r="H33" s="33">
        <v>193</v>
      </c>
      <c r="I33" s="33">
        <v>190</v>
      </c>
      <c r="J33" s="33"/>
      <c r="K33" s="121">
        <f>AVERAGE(D33:I33)</f>
        <v>202.16666666666666</v>
      </c>
      <c r="L33" s="33">
        <f>SUM(D33:J33)</f>
        <v>1213</v>
      </c>
      <c r="M33" s="33">
        <v>137</v>
      </c>
      <c r="N33" s="33">
        <v>169</v>
      </c>
      <c r="O33" s="33">
        <v>131</v>
      </c>
      <c r="P33" s="33">
        <v>143</v>
      </c>
      <c r="Q33" s="33">
        <v>221</v>
      </c>
      <c r="R33" s="33">
        <v>194</v>
      </c>
      <c r="S33" s="121">
        <f>AVERAGE(D33:I33,M33:R33)</f>
        <v>184</v>
      </c>
      <c r="T33" s="33">
        <f>R33+Q33+P33+O33+N33+M33+L33+J33</f>
        <v>2208</v>
      </c>
    </row>
    <row r="34" spans="1:21" ht="14.25" customHeight="1">
      <c r="A34" s="36">
        <v>23</v>
      </c>
      <c r="B34" s="50" t="s">
        <v>45</v>
      </c>
      <c r="C34" s="50" t="s">
        <v>78</v>
      </c>
      <c r="D34" s="33">
        <v>222</v>
      </c>
      <c r="E34" s="33">
        <v>222</v>
      </c>
      <c r="F34" s="33">
        <v>189</v>
      </c>
      <c r="G34" s="33">
        <v>210</v>
      </c>
      <c r="H34" s="33">
        <v>190</v>
      </c>
      <c r="I34" s="33">
        <v>194</v>
      </c>
      <c r="J34" s="33"/>
      <c r="K34" s="121">
        <f>AVERAGE(D34:I34)</f>
        <v>204.5</v>
      </c>
      <c r="L34" s="33">
        <f>SUM(D34:J34)</f>
        <v>1227</v>
      </c>
      <c r="M34" s="33">
        <v>193</v>
      </c>
      <c r="N34" s="33">
        <v>207</v>
      </c>
      <c r="O34" s="33">
        <v>202</v>
      </c>
      <c r="P34" s="33">
        <v>193</v>
      </c>
      <c r="Q34" s="33">
        <v>247</v>
      </c>
      <c r="R34" s="33">
        <v>199</v>
      </c>
      <c r="S34" s="121">
        <f>AVERAGE(D34:I34,M34:R34)</f>
        <v>205.66666666666666</v>
      </c>
      <c r="T34" s="33">
        <f>R34+Q34+P34+O34+N34+M34+L34+J34</f>
        <v>2468</v>
      </c>
      <c r="U34" s="119"/>
    </row>
    <row r="35" spans="1:21" ht="14.25" customHeight="1">
      <c r="A35" s="36">
        <v>24</v>
      </c>
      <c r="B35" s="50" t="s">
        <v>81</v>
      </c>
      <c r="C35" s="50" t="s">
        <v>82</v>
      </c>
      <c r="D35" s="33">
        <v>226</v>
      </c>
      <c r="E35" s="33">
        <v>203</v>
      </c>
      <c r="F35" s="33">
        <v>179</v>
      </c>
      <c r="G35" s="33">
        <v>191</v>
      </c>
      <c r="H35" s="33">
        <v>199</v>
      </c>
      <c r="I35" s="33">
        <v>193</v>
      </c>
      <c r="J35" s="33"/>
      <c r="K35" s="121">
        <f>AVERAGE(D35:I35)</f>
        <v>198.5</v>
      </c>
      <c r="L35" s="33">
        <f>SUM(D35:J35)</f>
        <v>1191</v>
      </c>
      <c r="M35" s="33">
        <v>185</v>
      </c>
      <c r="N35" s="33">
        <v>170</v>
      </c>
      <c r="O35" s="33">
        <v>182</v>
      </c>
      <c r="P35" s="33">
        <v>166</v>
      </c>
      <c r="Q35" s="33">
        <v>148</v>
      </c>
      <c r="R35" s="33">
        <v>182</v>
      </c>
      <c r="S35" s="121">
        <f>AVERAGE(D35:I35,M35:R35)</f>
        <v>185.33333333333334</v>
      </c>
      <c r="T35" s="33">
        <f>R35+Q35+P35+O35+N35+M35+L35+J35</f>
        <v>2224</v>
      </c>
      <c r="U35" s="119"/>
    </row>
    <row r="36" spans="1:21" ht="14.25" customHeight="1">
      <c r="A36" s="81"/>
      <c r="B36" s="117"/>
      <c r="C36" s="117"/>
      <c r="D36" s="90"/>
      <c r="E36" s="90"/>
      <c r="F36" s="90"/>
      <c r="G36" s="90"/>
      <c r="H36" s="90"/>
      <c r="I36" s="90"/>
      <c r="J36" s="90"/>
      <c r="K36" s="93"/>
      <c r="L36" s="90"/>
      <c r="M36" s="90"/>
      <c r="N36" s="90"/>
      <c r="O36" s="90"/>
      <c r="P36" s="90"/>
      <c r="Q36" s="90"/>
      <c r="R36" s="90"/>
      <c r="S36" s="93"/>
      <c r="T36" s="90"/>
      <c r="U36" s="119"/>
    </row>
    <row r="37" spans="1:21" ht="12.75">
      <c r="A37" s="36"/>
      <c r="B37" s="50" t="s">
        <v>74</v>
      </c>
      <c r="C37" s="50" t="s">
        <v>73</v>
      </c>
      <c r="D37" s="33">
        <v>204</v>
      </c>
      <c r="E37" s="33">
        <v>194</v>
      </c>
      <c r="F37" s="33">
        <v>204</v>
      </c>
      <c r="G37" s="33">
        <v>209</v>
      </c>
      <c r="H37" s="33">
        <v>219</v>
      </c>
      <c r="I37" s="33">
        <v>257</v>
      </c>
      <c r="J37" s="33"/>
      <c r="K37" s="121">
        <f aca="true" t="shared" si="4" ref="K37:K53">AVERAGE(D37:I37)</f>
        <v>214.5</v>
      </c>
      <c r="L37" s="33">
        <f aca="true" t="shared" si="5" ref="L37:L53">SUM(D37:J37)</f>
        <v>1287</v>
      </c>
      <c r="M37" s="33">
        <v>173</v>
      </c>
      <c r="N37" s="33">
        <v>170</v>
      </c>
      <c r="O37" s="33">
        <v>224</v>
      </c>
      <c r="P37" s="33">
        <v>192</v>
      </c>
      <c r="Q37" s="33">
        <v>205</v>
      </c>
      <c r="R37" s="33">
        <v>205</v>
      </c>
      <c r="S37" s="121">
        <f aca="true" t="shared" si="6" ref="S37:S53">AVERAGE(D37:I37,M37:R37)</f>
        <v>204.66666666666666</v>
      </c>
      <c r="T37" s="33">
        <f aca="true" t="shared" si="7" ref="T37:T53">R37+Q37+P37+O37+N37+M37+L37+J37</f>
        <v>2456</v>
      </c>
      <c r="U37" s="120"/>
    </row>
    <row r="38" spans="1:20" ht="12.75">
      <c r="A38" s="36"/>
      <c r="B38" s="50" t="s">
        <v>50</v>
      </c>
      <c r="C38" s="50" t="s">
        <v>51</v>
      </c>
      <c r="D38" s="33">
        <v>214</v>
      </c>
      <c r="E38" s="33">
        <v>221</v>
      </c>
      <c r="F38" s="33">
        <v>215</v>
      </c>
      <c r="G38" s="33">
        <v>203</v>
      </c>
      <c r="H38" s="33">
        <v>205</v>
      </c>
      <c r="I38" s="33">
        <v>181</v>
      </c>
      <c r="J38" s="33"/>
      <c r="K38" s="121">
        <f t="shared" si="4"/>
        <v>206.5</v>
      </c>
      <c r="L38" s="33">
        <f t="shared" si="5"/>
        <v>1239</v>
      </c>
      <c r="M38" s="33">
        <v>189</v>
      </c>
      <c r="N38" s="33">
        <v>203</v>
      </c>
      <c r="O38" s="33">
        <v>181</v>
      </c>
      <c r="P38" s="33">
        <v>199</v>
      </c>
      <c r="Q38" s="33">
        <v>232</v>
      </c>
      <c r="R38" s="33">
        <v>181</v>
      </c>
      <c r="S38" s="121">
        <f t="shared" si="6"/>
        <v>202</v>
      </c>
      <c r="T38" s="33">
        <f t="shared" si="7"/>
        <v>2424</v>
      </c>
    </row>
    <row r="39" spans="1:20" ht="12.75">
      <c r="A39" s="36"/>
      <c r="B39" s="50" t="s">
        <v>72</v>
      </c>
      <c r="C39" s="50" t="s">
        <v>73</v>
      </c>
      <c r="D39" s="33">
        <v>204</v>
      </c>
      <c r="E39" s="33">
        <v>258</v>
      </c>
      <c r="F39" s="33">
        <v>179</v>
      </c>
      <c r="G39" s="33">
        <v>182</v>
      </c>
      <c r="H39" s="33">
        <v>186</v>
      </c>
      <c r="I39" s="33">
        <v>220</v>
      </c>
      <c r="J39" s="33"/>
      <c r="K39" s="121">
        <f t="shared" si="4"/>
        <v>204.83333333333334</v>
      </c>
      <c r="L39" s="33">
        <f t="shared" si="5"/>
        <v>1229</v>
      </c>
      <c r="M39" s="33">
        <v>170</v>
      </c>
      <c r="N39" s="33">
        <v>200</v>
      </c>
      <c r="O39" s="33">
        <v>168</v>
      </c>
      <c r="P39" s="33">
        <v>255</v>
      </c>
      <c r="Q39" s="33">
        <v>188</v>
      </c>
      <c r="R39" s="33">
        <v>196</v>
      </c>
      <c r="S39" s="121">
        <f t="shared" si="6"/>
        <v>200.5</v>
      </c>
      <c r="T39" s="33">
        <f t="shared" si="7"/>
        <v>2406</v>
      </c>
    </row>
    <row r="40" spans="1:20" ht="12.75">
      <c r="A40" s="36"/>
      <c r="B40" s="50" t="s">
        <v>123</v>
      </c>
      <c r="C40" s="50" t="s">
        <v>104</v>
      </c>
      <c r="D40" s="33">
        <v>181</v>
      </c>
      <c r="E40" s="33">
        <v>221</v>
      </c>
      <c r="F40" s="33">
        <v>212</v>
      </c>
      <c r="G40" s="33">
        <v>225</v>
      </c>
      <c r="H40" s="33">
        <v>190</v>
      </c>
      <c r="I40" s="33">
        <v>193</v>
      </c>
      <c r="J40" s="33"/>
      <c r="K40" s="121">
        <f t="shared" si="4"/>
        <v>203.66666666666666</v>
      </c>
      <c r="L40" s="33">
        <f t="shared" si="5"/>
        <v>1222</v>
      </c>
      <c r="M40" s="33">
        <v>160</v>
      </c>
      <c r="N40" s="33">
        <v>194</v>
      </c>
      <c r="O40" s="33">
        <v>178</v>
      </c>
      <c r="P40" s="33">
        <v>202</v>
      </c>
      <c r="Q40" s="33">
        <v>215</v>
      </c>
      <c r="R40" s="33">
        <v>201</v>
      </c>
      <c r="S40" s="121">
        <f t="shared" si="6"/>
        <v>197.66666666666666</v>
      </c>
      <c r="T40" s="33">
        <f t="shared" si="7"/>
        <v>2372</v>
      </c>
    </row>
    <row r="41" spans="1:20" ht="12.75">
      <c r="A41" s="36"/>
      <c r="B41" s="50" t="s">
        <v>96</v>
      </c>
      <c r="C41" s="50" t="s">
        <v>51</v>
      </c>
      <c r="D41" s="33">
        <v>184</v>
      </c>
      <c r="E41" s="33">
        <v>202</v>
      </c>
      <c r="F41" s="33">
        <v>209</v>
      </c>
      <c r="G41" s="33">
        <v>173</v>
      </c>
      <c r="H41" s="33">
        <v>190</v>
      </c>
      <c r="I41" s="33">
        <v>173</v>
      </c>
      <c r="J41" s="33">
        <v>48</v>
      </c>
      <c r="K41" s="121">
        <f t="shared" si="4"/>
        <v>188.5</v>
      </c>
      <c r="L41" s="33">
        <f t="shared" si="5"/>
        <v>1179</v>
      </c>
      <c r="M41" s="33">
        <v>190</v>
      </c>
      <c r="N41" s="33">
        <v>180</v>
      </c>
      <c r="O41" s="33">
        <v>201</v>
      </c>
      <c r="P41" s="33">
        <v>177</v>
      </c>
      <c r="Q41" s="33">
        <v>196</v>
      </c>
      <c r="R41" s="33">
        <v>196</v>
      </c>
      <c r="S41" s="121">
        <f t="shared" si="6"/>
        <v>189.25</v>
      </c>
      <c r="T41" s="33">
        <f t="shared" si="7"/>
        <v>2367</v>
      </c>
    </row>
    <row r="42" spans="1:20" ht="12.75">
      <c r="A42" s="36"/>
      <c r="B42" s="75" t="s">
        <v>86</v>
      </c>
      <c r="C42" s="75" t="s">
        <v>63</v>
      </c>
      <c r="D42" s="36">
        <v>201</v>
      </c>
      <c r="E42" s="36">
        <v>189</v>
      </c>
      <c r="F42" s="36">
        <v>203</v>
      </c>
      <c r="G42" s="36">
        <v>244</v>
      </c>
      <c r="H42" s="36">
        <v>189</v>
      </c>
      <c r="I42" s="36">
        <v>205</v>
      </c>
      <c r="J42" s="33">
        <v>48</v>
      </c>
      <c r="K42" s="121">
        <f t="shared" si="4"/>
        <v>205.16666666666666</v>
      </c>
      <c r="L42" s="33">
        <f t="shared" si="5"/>
        <v>1279</v>
      </c>
      <c r="M42" s="33">
        <v>167</v>
      </c>
      <c r="N42" s="33">
        <v>170</v>
      </c>
      <c r="O42" s="33">
        <v>180</v>
      </c>
      <c r="P42" s="33">
        <v>188</v>
      </c>
      <c r="Q42" s="33">
        <v>191</v>
      </c>
      <c r="R42" s="33">
        <v>129</v>
      </c>
      <c r="S42" s="121">
        <f t="shared" si="6"/>
        <v>188</v>
      </c>
      <c r="T42" s="33">
        <f t="shared" si="7"/>
        <v>2352</v>
      </c>
    </row>
    <row r="43" spans="1:20" ht="12.75">
      <c r="A43" s="36"/>
      <c r="B43" s="50" t="s">
        <v>102</v>
      </c>
      <c r="C43" s="50" t="s">
        <v>51</v>
      </c>
      <c r="D43" s="33">
        <v>229</v>
      </c>
      <c r="E43" s="33">
        <v>190</v>
      </c>
      <c r="F43" s="33">
        <v>189</v>
      </c>
      <c r="G43" s="33">
        <v>215</v>
      </c>
      <c r="H43" s="33">
        <v>156</v>
      </c>
      <c r="I43" s="33">
        <v>170</v>
      </c>
      <c r="J43" s="33">
        <v>48</v>
      </c>
      <c r="K43" s="121">
        <f t="shared" si="4"/>
        <v>191.5</v>
      </c>
      <c r="L43" s="33">
        <f t="shared" si="5"/>
        <v>1197</v>
      </c>
      <c r="M43" s="33">
        <v>167</v>
      </c>
      <c r="N43" s="33">
        <v>186</v>
      </c>
      <c r="O43" s="33">
        <v>192</v>
      </c>
      <c r="P43" s="33">
        <v>201</v>
      </c>
      <c r="Q43" s="33">
        <v>178</v>
      </c>
      <c r="R43" s="33">
        <v>167</v>
      </c>
      <c r="S43" s="121">
        <f t="shared" si="6"/>
        <v>186.66666666666666</v>
      </c>
      <c r="T43" s="33">
        <f t="shared" si="7"/>
        <v>2336</v>
      </c>
    </row>
    <row r="44" spans="1:20" ht="12.75">
      <c r="A44" s="36"/>
      <c r="B44" s="50" t="s">
        <v>77</v>
      </c>
      <c r="C44" s="50" t="s">
        <v>78</v>
      </c>
      <c r="D44" s="33">
        <v>192</v>
      </c>
      <c r="E44" s="33">
        <v>210</v>
      </c>
      <c r="F44" s="33">
        <v>217</v>
      </c>
      <c r="G44" s="33">
        <v>181</v>
      </c>
      <c r="H44" s="33">
        <v>198</v>
      </c>
      <c r="I44" s="33">
        <v>181</v>
      </c>
      <c r="J44" s="33"/>
      <c r="K44" s="121">
        <f t="shared" si="4"/>
        <v>196.5</v>
      </c>
      <c r="L44" s="33">
        <f t="shared" si="5"/>
        <v>1179</v>
      </c>
      <c r="M44" s="33">
        <v>189</v>
      </c>
      <c r="N44" s="33">
        <v>192</v>
      </c>
      <c r="O44" s="33">
        <v>155</v>
      </c>
      <c r="P44" s="33">
        <v>213</v>
      </c>
      <c r="Q44" s="33">
        <v>220</v>
      </c>
      <c r="R44" s="33">
        <v>187</v>
      </c>
      <c r="S44" s="121">
        <f t="shared" si="6"/>
        <v>194.58333333333334</v>
      </c>
      <c r="T44" s="33">
        <f t="shared" si="7"/>
        <v>2335</v>
      </c>
    </row>
    <row r="45" spans="1:20" ht="12.75">
      <c r="A45" s="36"/>
      <c r="B45" s="50" t="s">
        <v>84</v>
      </c>
      <c r="C45" s="50" t="s">
        <v>78</v>
      </c>
      <c r="D45" s="33">
        <v>192</v>
      </c>
      <c r="E45" s="33">
        <v>210</v>
      </c>
      <c r="F45" s="33">
        <v>217</v>
      </c>
      <c r="G45" s="33">
        <v>181</v>
      </c>
      <c r="H45" s="33">
        <v>198</v>
      </c>
      <c r="I45" s="33">
        <v>181</v>
      </c>
      <c r="J45" s="33"/>
      <c r="K45" s="121">
        <f t="shared" si="4"/>
        <v>196.5</v>
      </c>
      <c r="L45" s="33">
        <f t="shared" si="5"/>
        <v>1179</v>
      </c>
      <c r="M45" s="33">
        <v>179</v>
      </c>
      <c r="N45" s="33">
        <v>198</v>
      </c>
      <c r="O45" s="33">
        <v>203</v>
      </c>
      <c r="P45" s="33">
        <v>199</v>
      </c>
      <c r="Q45" s="33">
        <v>182</v>
      </c>
      <c r="R45" s="33">
        <v>168</v>
      </c>
      <c r="S45" s="121">
        <f t="shared" si="6"/>
        <v>192.33333333333334</v>
      </c>
      <c r="T45" s="33">
        <f t="shared" si="7"/>
        <v>2308</v>
      </c>
    </row>
    <row r="46" spans="1:20" ht="12.75">
      <c r="A46" s="36"/>
      <c r="B46" s="50" t="s">
        <v>141</v>
      </c>
      <c r="C46" s="50" t="s">
        <v>78</v>
      </c>
      <c r="D46" s="33">
        <v>213</v>
      </c>
      <c r="E46" s="33">
        <v>186</v>
      </c>
      <c r="F46" s="33">
        <v>202</v>
      </c>
      <c r="G46" s="33">
        <v>192</v>
      </c>
      <c r="H46" s="33">
        <v>172</v>
      </c>
      <c r="I46" s="33">
        <v>245</v>
      </c>
      <c r="J46" s="33"/>
      <c r="K46" s="121">
        <f t="shared" si="4"/>
        <v>201.66666666666666</v>
      </c>
      <c r="L46" s="33">
        <f t="shared" si="5"/>
        <v>1210</v>
      </c>
      <c r="M46" s="33">
        <v>158</v>
      </c>
      <c r="N46" s="33">
        <v>182</v>
      </c>
      <c r="O46" s="33">
        <v>171</v>
      </c>
      <c r="P46" s="33">
        <v>202</v>
      </c>
      <c r="Q46" s="33">
        <v>167</v>
      </c>
      <c r="R46" s="33">
        <v>195</v>
      </c>
      <c r="S46" s="121">
        <f t="shared" si="6"/>
        <v>190.41666666666666</v>
      </c>
      <c r="T46" s="33">
        <f t="shared" si="7"/>
        <v>2285</v>
      </c>
    </row>
    <row r="47" spans="1:21" ht="14.25" customHeight="1">
      <c r="A47" s="36"/>
      <c r="B47" s="50" t="s">
        <v>80</v>
      </c>
      <c r="C47" s="50" t="s">
        <v>53</v>
      </c>
      <c r="D47" s="33">
        <v>209</v>
      </c>
      <c r="E47" s="33">
        <v>199</v>
      </c>
      <c r="F47" s="33">
        <v>189</v>
      </c>
      <c r="G47" s="33">
        <v>201</v>
      </c>
      <c r="H47" s="33">
        <v>189</v>
      </c>
      <c r="I47" s="33">
        <v>245</v>
      </c>
      <c r="J47" s="33"/>
      <c r="K47" s="121">
        <f t="shared" si="4"/>
        <v>205.33333333333334</v>
      </c>
      <c r="L47" s="33">
        <f t="shared" si="5"/>
        <v>1232</v>
      </c>
      <c r="M47" s="33">
        <v>175</v>
      </c>
      <c r="N47" s="33">
        <v>154</v>
      </c>
      <c r="O47" s="33">
        <v>191</v>
      </c>
      <c r="P47" s="33">
        <v>126</v>
      </c>
      <c r="Q47" s="33">
        <v>172</v>
      </c>
      <c r="R47" s="33">
        <v>203</v>
      </c>
      <c r="S47" s="121">
        <f t="shared" si="6"/>
        <v>187.75</v>
      </c>
      <c r="T47" s="33">
        <f t="shared" si="7"/>
        <v>2253</v>
      </c>
      <c r="U47" s="120"/>
    </row>
    <row r="48" spans="1:21" ht="14.25" customHeight="1">
      <c r="A48" s="36"/>
      <c r="B48" s="50" t="s">
        <v>138</v>
      </c>
      <c r="C48" s="50" t="s">
        <v>51</v>
      </c>
      <c r="D48" s="33">
        <v>192</v>
      </c>
      <c r="E48" s="33">
        <v>210</v>
      </c>
      <c r="F48" s="33">
        <v>217</v>
      </c>
      <c r="G48" s="33">
        <v>181</v>
      </c>
      <c r="H48" s="33">
        <v>198</v>
      </c>
      <c r="I48" s="33">
        <v>181</v>
      </c>
      <c r="J48" s="33"/>
      <c r="K48" s="121">
        <f t="shared" si="4"/>
        <v>196.5</v>
      </c>
      <c r="L48" s="33">
        <f t="shared" si="5"/>
        <v>1179</v>
      </c>
      <c r="M48" s="33">
        <v>173</v>
      </c>
      <c r="N48" s="33">
        <v>190</v>
      </c>
      <c r="O48" s="33">
        <v>170</v>
      </c>
      <c r="P48" s="33">
        <v>204</v>
      </c>
      <c r="Q48" s="33">
        <v>148</v>
      </c>
      <c r="R48" s="33">
        <v>161</v>
      </c>
      <c r="S48" s="121">
        <f t="shared" si="6"/>
        <v>185.41666666666666</v>
      </c>
      <c r="T48" s="33">
        <f t="shared" si="7"/>
        <v>2225</v>
      </c>
      <c r="U48" s="119"/>
    </row>
    <row r="49" spans="1:20" ht="12.75">
      <c r="A49" s="36"/>
      <c r="B49" s="50" t="s">
        <v>113</v>
      </c>
      <c r="C49" s="50" t="s">
        <v>114</v>
      </c>
      <c r="D49" s="33">
        <v>192</v>
      </c>
      <c r="E49" s="33">
        <v>210</v>
      </c>
      <c r="F49" s="33">
        <v>217</v>
      </c>
      <c r="G49" s="33">
        <v>181</v>
      </c>
      <c r="H49" s="33">
        <v>198</v>
      </c>
      <c r="I49" s="33">
        <v>181</v>
      </c>
      <c r="J49" s="33"/>
      <c r="K49" s="121">
        <f t="shared" si="4"/>
        <v>196.5</v>
      </c>
      <c r="L49" s="33">
        <f t="shared" si="5"/>
        <v>1179</v>
      </c>
      <c r="M49" s="33">
        <v>161</v>
      </c>
      <c r="N49" s="33">
        <v>159</v>
      </c>
      <c r="O49" s="33">
        <v>173</v>
      </c>
      <c r="P49" s="33">
        <v>185</v>
      </c>
      <c r="Q49" s="33">
        <v>157</v>
      </c>
      <c r="R49" s="33">
        <v>204</v>
      </c>
      <c r="S49" s="121">
        <f t="shared" si="6"/>
        <v>184.83333333333334</v>
      </c>
      <c r="T49" s="33">
        <f t="shared" si="7"/>
        <v>2218</v>
      </c>
    </row>
    <row r="50" spans="1:21" ht="14.25" customHeight="1">
      <c r="A50" s="36"/>
      <c r="B50" s="50" t="s">
        <v>55</v>
      </c>
      <c r="C50" s="50" t="s">
        <v>51</v>
      </c>
      <c r="D50" s="33">
        <v>192</v>
      </c>
      <c r="E50" s="33">
        <v>210</v>
      </c>
      <c r="F50" s="33">
        <v>217</v>
      </c>
      <c r="G50" s="33">
        <v>181</v>
      </c>
      <c r="H50" s="33">
        <v>198</v>
      </c>
      <c r="I50" s="33">
        <v>181</v>
      </c>
      <c r="J50" s="33"/>
      <c r="K50" s="121">
        <f t="shared" si="4"/>
        <v>196.5</v>
      </c>
      <c r="L50" s="33">
        <f t="shared" si="5"/>
        <v>1179</v>
      </c>
      <c r="M50" s="33">
        <v>136</v>
      </c>
      <c r="N50" s="33">
        <v>172</v>
      </c>
      <c r="O50" s="33">
        <v>180</v>
      </c>
      <c r="P50" s="33">
        <v>181</v>
      </c>
      <c r="Q50" s="33">
        <v>161</v>
      </c>
      <c r="R50" s="33">
        <v>190</v>
      </c>
      <c r="S50" s="121">
        <f t="shared" si="6"/>
        <v>183.25</v>
      </c>
      <c r="T50" s="33">
        <f t="shared" si="7"/>
        <v>2199</v>
      </c>
      <c r="U50" s="119"/>
    </row>
    <row r="51" spans="1:21" ht="14.25" customHeight="1">
      <c r="A51" s="36"/>
      <c r="B51" s="50" t="s">
        <v>47</v>
      </c>
      <c r="C51" s="50" t="s">
        <v>46</v>
      </c>
      <c r="D51" s="33">
        <v>192</v>
      </c>
      <c r="E51" s="33">
        <v>210</v>
      </c>
      <c r="F51" s="33">
        <v>217</v>
      </c>
      <c r="G51" s="33">
        <v>181</v>
      </c>
      <c r="H51" s="33">
        <v>198</v>
      </c>
      <c r="I51" s="33">
        <v>181</v>
      </c>
      <c r="J51" s="33"/>
      <c r="K51" s="121">
        <f t="shared" si="4"/>
        <v>196.5</v>
      </c>
      <c r="L51" s="33">
        <f t="shared" si="5"/>
        <v>1179</v>
      </c>
      <c r="M51" s="33">
        <v>154</v>
      </c>
      <c r="N51" s="33">
        <v>203</v>
      </c>
      <c r="O51" s="33">
        <v>159</v>
      </c>
      <c r="P51" s="33">
        <v>139</v>
      </c>
      <c r="Q51" s="33">
        <v>191</v>
      </c>
      <c r="R51" s="33">
        <v>158</v>
      </c>
      <c r="S51" s="121">
        <f t="shared" si="6"/>
        <v>181.91666666666666</v>
      </c>
      <c r="T51" s="33">
        <f t="shared" si="7"/>
        <v>2183</v>
      </c>
      <c r="U51" s="119"/>
    </row>
    <row r="52" spans="1:20" ht="12.75">
      <c r="A52" s="36"/>
      <c r="B52" s="50" t="s">
        <v>54</v>
      </c>
      <c r="C52" s="50" t="s">
        <v>51</v>
      </c>
      <c r="D52" s="33">
        <v>192</v>
      </c>
      <c r="E52" s="33">
        <v>210</v>
      </c>
      <c r="F52" s="33">
        <v>217</v>
      </c>
      <c r="G52" s="33">
        <v>181</v>
      </c>
      <c r="H52" s="33">
        <v>198</v>
      </c>
      <c r="I52" s="33">
        <v>181</v>
      </c>
      <c r="J52" s="33"/>
      <c r="K52" s="121">
        <f t="shared" si="4"/>
        <v>196.5</v>
      </c>
      <c r="L52" s="33">
        <f t="shared" si="5"/>
        <v>1179</v>
      </c>
      <c r="M52" s="33">
        <v>159</v>
      </c>
      <c r="N52" s="33">
        <v>160</v>
      </c>
      <c r="O52" s="33">
        <v>166</v>
      </c>
      <c r="P52" s="33">
        <v>186</v>
      </c>
      <c r="Q52" s="33">
        <v>147</v>
      </c>
      <c r="R52" s="33">
        <v>175</v>
      </c>
      <c r="S52" s="121">
        <f t="shared" si="6"/>
        <v>181</v>
      </c>
      <c r="T52" s="33">
        <f t="shared" si="7"/>
        <v>2172</v>
      </c>
    </row>
    <row r="53" spans="1:20" ht="12.75">
      <c r="A53" s="36"/>
      <c r="B53" s="50" t="s">
        <v>128</v>
      </c>
      <c r="C53" s="50" t="s">
        <v>129</v>
      </c>
      <c r="D53" s="33">
        <v>192</v>
      </c>
      <c r="E53" s="33">
        <v>210</v>
      </c>
      <c r="F53" s="33">
        <v>217</v>
      </c>
      <c r="G53" s="33">
        <v>181</v>
      </c>
      <c r="H53" s="33">
        <v>198</v>
      </c>
      <c r="I53" s="33">
        <v>181</v>
      </c>
      <c r="J53" s="33"/>
      <c r="K53" s="121">
        <f t="shared" si="4"/>
        <v>196.5</v>
      </c>
      <c r="L53" s="33">
        <f t="shared" si="5"/>
        <v>1179</v>
      </c>
      <c r="M53" s="33">
        <v>191</v>
      </c>
      <c r="N53" s="33">
        <v>177</v>
      </c>
      <c r="O53" s="33">
        <v>167</v>
      </c>
      <c r="P53" s="33">
        <v>167</v>
      </c>
      <c r="Q53" s="33">
        <v>147</v>
      </c>
      <c r="R53" s="33">
        <v>143</v>
      </c>
      <c r="S53" s="121">
        <f t="shared" si="6"/>
        <v>180.91666666666666</v>
      </c>
      <c r="T53" s="33">
        <f t="shared" si="7"/>
        <v>2171</v>
      </c>
    </row>
  </sheetData>
  <mergeCells count="5">
    <mergeCell ref="A31:T31"/>
    <mergeCell ref="B1:P1"/>
    <mergeCell ref="B7:B9"/>
    <mergeCell ref="C7:C9"/>
    <mergeCell ref="A26:T26"/>
  </mergeCells>
  <printOptions/>
  <pageMargins left="0.11811023622047245" right="0.1968503937007874" top="0.18" bottom="0" header="0.1968503937007874" footer="0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7">
      <selection activeCell="K27" sqref="K27"/>
    </sheetView>
  </sheetViews>
  <sheetFormatPr defaultColWidth="9.00390625" defaultRowHeight="12.75"/>
  <cols>
    <col min="1" max="1" width="3.625" style="14" customWidth="1"/>
    <col min="2" max="2" width="22.375" style="124" bestFit="1" customWidth="1"/>
    <col min="3" max="4" width="3.75390625" style="14" customWidth="1"/>
    <col min="5" max="5" width="4.00390625" style="14" customWidth="1"/>
    <col min="6" max="6" width="3.00390625" style="14" customWidth="1"/>
    <col min="7" max="7" width="3.375" style="14" customWidth="1"/>
    <col min="8" max="8" width="20.75390625" style="124" customWidth="1"/>
    <col min="9" max="9" width="3.875" style="14" customWidth="1"/>
    <col min="10" max="11" width="4.00390625" style="14" customWidth="1"/>
    <col min="12" max="12" width="2.875" style="14" customWidth="1"/>
    <col min="13" max="13" width="3.375" style="14" customWidth="1"/>
    <col min="14" max="14" width="21.00390625" style="124" bestFit="1" customWidth="1"/>
    <col min="15" max="16" width="4.00390625" style="14" customWidth="1"/>
    <col min="17" max="17" width="4.25390625" style="14" customWidth="1"/>
    <col min="18" max="18" width="4.75390625" style="14" customWidth="1"/>
    <col min="19" max="19" width="4.00390625" style="0" customWidth="1"/>
    <col min="20" max="20" width="20.125" style="0" customWidth="1"/>
    <col min="21" max="21" width="4.00390625" style="0" customWidth="1"/>
    <col min="22" max="22" width="4.25390625" style="0" customWidth="1"/>
    <col min="23" max="23" width="4.00390625" style="0" customWidth="1"/>
  </cols>
  <sheetData>
    <row r="1" spans="2:23" ht="19.5">
      <c r="B1" s="154" t="s">
        <v>32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2:23" ht="24.75">
      <c r="B2" s="155" t="s">
        <v>33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3" ht="31.5">
      <c r="B3" s="156" t="s">
        <v>27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2:23" ht="31.5">
      <c r="B4" s="122"/>
      <c r="C4" s="15"/>
      <c r="D4" s="15"/>
      <c r="F4" s="15"/>
      <c r="G4" s="15"/>
      <c r="I4" s="15"/>
      <c r="J4" s="15" t="s">
        <v>28</v>
      </c>
      <c r="K4" s="16"/>
      <c r="L4" s="16"/>
      <c r="M4" s="16"/>
      <c r="N4" s="122"/>
      <c r="O4" s="16"/>
      <c r="P4" s="16"/>
      <c r="Q4" s="16"/>
      <c r="R4" s="15"/>
      <c r="S4" s="15"/>
      <c r="T4" s="15"/>
      <c r="U4" s="15"/>
      <c r="V4" s="15"/>
      <c r="W4" s="15"/>
    </row>
    <row r="5" spans="2:23" ht="31.5">
      <c r="B5" s="122"/>
      <c r="C5" s="15"/>
      <c r="D5" s="15"/>
      <c r="F5" s="15"/>
      <c r="G5" s="15"/>
      <c r="H5" s="156" t="s">
        <v>30</v>
      </c>
      <c r="I5" s="156"/>
      <c r="J5" s="156"/>
      <c r="K5" s="156"/>
      <c r="L5" s="156"/>
      <c r="M5" s="156"/>
      <c r="N5" s="156"/>
      <c r="O5" s="16"/>
      <c r="P5" s="16"/>
      <c r="Q5" s="16"/>
      <c r="R5" s="15"/>
      <c r="S5" s="15"/>
      <c r="T5" s="15"/>
      <c r="U5" s="15"/>
      <c r="V5" s="15"/>
      <c r="W5" s="15"/>
    </row>
    <row r="6" spans="2:23" ht="31.5">
      <c r="B6" s="122"/>
      <c r="C6" s="15"/>
      <c r="D6" s="15"/>
      <c r="E6" s="15"/>
      <c r="F6" s="15"/>
      <c r="G6" s="15"/>
      <c r="H6" s="122"/>
      <c r="I6" s="15"/>
      <c r="J6" s="15"/>
      <c r="K6" s="15"/>
      <c r="L6" s="15"/>
      <c r="M6" s="15"/>
      <c r="N6" s="122"/>
      <c r="O6" s="15"/>
      <c r="P6" s="15"/>
      <c r="Q6" s="15"/>
      <c r="R6" s="15"/>
      <c r="S6" s="15"/>
      <c r="T6" s="15"/>
      <c r="U6" s="15"/>
      <c r="V6" s="15"/>
      <c r="W6" s="15"/>
    </row>
    <row r="7" spans="1:17" ht="20.25" customHeight="1">
      <c r="A7" s="17">
        <v>16</v>
      </c>
      <c r="B7" s="123" t="s">
        <v>84</v>
      </c>
      <c r="C7" s="17">
        <v>181</v>
      </c>
      <c r="D7" s="17">
        <v>197</v>
      </c>
      <c r="E7" s="17">
        <f>SUM(C7:D7)</f>
        <v>378</v>
      </c>
      <c r="G7" s="17">
        <v>9</v>
      </c>
      <c r="H7" s="123" t="s">
        <v>60</v>
      </c>
      <c r="I7" s="17">
        <v>191</v>
      </c>
      <c r="J7" s="17">
        <v>191</v>
      </c>
      <c r="K7" s="17">
        <f>SUM(I7:J7)</f>
        <v>382</v>
      </c>
      <c r="M7" s="81">
        <v>8</v>
      </c>
      <c r="N7" s="123" t="s">
        <v>79</v>
      </c>
      <c r="O7" s="17">
        <v>189</v>
      </c>
      <c r="P7" s="17">
        <v>212</v>
      </c>
      <c r="Q7" s="17">
        <v>184</v>
      </c>
    </row>
    <row r="8" spans="1:17" ht="20.25" customHeight="1">
      <c r="A8" s="81">
        <v>9</v>
      </c>
      <c r="B8" s="123" t="s">
        <v>60</v>
      </c>
      <c r="C8" s="17">
        <v>226</v>
      </c>
      <c r="D8" s="17">
        <v>196</v>
      </c>
      <c r="E8" s="17">
        <f>SUM(C8:D8)</f>
        <v>422</v>
      </c>
      <c r="G8" s="81">
        <v>8</v>
      </c>
      <c r="H8" s="123" t="s">
        <v>79</v>
      </c>
      <c r="I8" s="17">
        <v>213</v>
      </c>
      <c r="J8" s="17">
        <v>195</v>
      </c>
      <c r="K8" s="17">
        <f>SUM(I8:J8)</f>
        <v>408</v>
      </c>
      <c r="M8" s="17">
        <v>2</v>
      </c>
      <c r="N8" s="123" t="s">
        <v>66</v>
      </c>
      <c r="O8" s="17">
        <v>164</v>
      </c>
      <c r="P8" s="17">
        <v>255</v>
      </c>
      <c r="Q8" s="17">
        <v>184</v>
      </c>
    </row>
    <row r="9" ht="20.25" customHeight="1"/>
    <row r="10" ht="20.25" customHeight="1"/>
    <row r="11" spans="1:23" ht="20.25" customHeight="1">
      <c r="A11" s="17">
        <v>15</v>
      </c>
      <c r="B11" s="123" t="s">
        <v>64</v>
      </c>
      <c r="C11" s="17">
        <v>179</v>
      </c>
      <c r="D11" s="17">
        <v>141</v>
      </c>
      <c r="E11" s="17">
        <f>SUM(C11:D11)</f>
        <v>320</v>
      </c>
      <c r="G11" s="81">
        <v>10</v>
      </c>
      <c r="H11" s="123" t="s">
        <v>45</v>
      </c>
      <c r="I11" s="17">
        <v>225</v>
      </c>
      <c r="J11" s="17">
        <v>224</v>
      </c>
      <c r="K11" s="17">
        <f>SUM(I11:J11)</f>
        <v>449</v>
      </c>
      <c r="M11" s="17">
        <v>10</v>
      </c>
      <c r="N11" s="123" t="s">
        <v>45</v>
      </c>
      <c r="O11" s="17">
        <v>163</v>
      </c>
      <c r="P11" s="17">
        <v>170</v>
      </c>
      <c r="Q11" s="17"/>
      <c r="S11" s="81">
        <v>6</v>
      </c>
      <c r="T11" s="123" t="s">
        <v>62</v>
      </c>
      <c r="U11" s="17">
        <v>225</v>
      </c>
      <c r="V11" s="17">
        <v>204</v>
      </c>
      <c r="W11" s="17"/>
    </row>
    <row r="12" spans="1:23" ht="20.25" customHeight="1">
      <c r="A12" s="81">
        <v>10</v>
      </c>
      <c r="B12" s="123" t="s">
        <v>45</v>
      </c>
      <c r="C12" s="17">
        <v>195</v>
      </c>
      <c r="D12" s="17">
        <v>208</v>
      </c>
      <c r="E12" s="17">
        <f>SUM(C12:D12)</f>
        <v>403</v>
      </c>
      <c r="G12" s="17">
        <v>7</v>
      </c>
      <c r="H12" s="123" t="s">
        <v>127</v>
      </c>
      <c r="I12" s="17">
        <v>190</v>
      </c>
      <c r="J12" s="17">
        <v>183</v>
      </c>
      <c r="K12" s="17">
        <f>SUM(I12:J12)</f>
        <v>373</v>
      </c>
      <c r="M12" s="81">
        <v>1</v>
      </c>
      <c r="N12" s="123" t="s">
        <v>48</v>
      </c>
      <c r="O12" s="17">
        <v>209</v>
      </c>
      <c r="P12" s="17">
        <v>236</v>
      </c>
      <c r="Q12" s="17"/>
      <c r="S12" s="36">
        <v>4</v>
      </c>
      <c r="T12" s="123" t="s">
        <v>117</v>
      </c>
      <c r="U12" s="17">
        <v>151</v>
      </c>
      <c r="V12" s="17">
        <v>202</v>
      </c>
      <c r="W12" s="17"/>
    </row>
    <row r="13" spans="1:19" ht="20.25" customHeight="1">
      <c r="A13" s="18"/>
      <c r="B13" s="125"/>
      <c r="C13" s="18"/>
      <c r="D13" s="18"/>
      <c r="E13" s="18"/>
      <c r="S13" s="1"/>
    </row>
    <row r="14" ht="20.25" customHeight="1">
      <c r="S14" s="1"/>
    </row>
    <row r="15" spans="1:23" ht="20.25" customHeight="1">
      <c r="A15" s="17">
        <v>14</v>
      </c>
      <c r="B15" s="123" t="s">
        <v>74</v>
      </c>
      <c r="C15" s="17">
        <v>148</v>
      </c>
      <c r="D15" s="17">
        <v>178</v>
      </c>
      <c r="E15" s="17">
        <f>SUM(C15:D15)</f>
        <v>326</v>
      </c>
      <c r="G15" s="81">
        <v>11</v>
      </c>
      <c r="H15" s="123" t="s">
        <v>75</v>
      </c>
      <c r="I15" s="17">
        <v>216</v>
      </c>
      <c r="J15" s="17">
        <v>205</v>
      </c>
      <c r="K15" s="17">
        <f>SUM(I15:J15)</f>
        <v>421</v>
      </c>
      <c r="M15" s="81">
        <v>6</v>
      </c>
      <c r="N15" s="123" t="s">
        <v>62</v>
      </c>
      <c r="O15" s="17">
        <v>226</v>
      </c>
      <c r="P15" s="17">
        <v>225</v>
      </c>
      <c r="Q15" s="17"/>
      <c r="S15" s="36">
        <v>8</v>
      </c>
      <c r="T15" s="123" t="s">
        <v>79</v>
      </c>
      <c r="U15" s="17">
        <v>178</v>
      </c>
      <c r="V15" s="17">
        <v>193</v>
      </c>
      <c r="W15" s="17">
        <v>173</v>
      </c>
    </row>
    <row r="16" spans="1:23" ht="20.25" customHeight="1">
      <c r="A16" s="81">
        <v>11</v>
      </c>
      <c r="B16" s="123" t="s">
        <v>75</v>
      </c>
      <c r="C16" s="17">
        <v>185</v>
      </c>
      <c r="D16" s="17">
        <v>180</v>
      </c>
      <c r="E16" s="17">
        <f>SUM(C16:D16)</f>
        <v>365</v>
      </c>
      <c r="G16" s="17">
        <v>6</v>
      </c>
      <c r="H16" s="123" t="s">
        <v>62</v>
      </c>
      <c r="I16" s="17">
        <v>245</v>
      </c>
      <c r="J16" s="17">
        <v>234</v>
      </c>
      <c r="K16" s="17">
        <f>SUM(I16:J16)</f>
        <v>479</v>
      </c>
      <c r="M16" s="17">
        <v>3</v>
      </c>
      <c r="N16" s="123" t="s">
        <v>136</v>
      </c>
      <c r="O16" s="17">
        <v>201</v>
      </c>
      <c r="P16" s="17">
        <v>219</v>
      </c>
      <c r="Q16" s="17"/>
      <c r="S16" s="81">
        <v>1</v>
      </c>
      <c r="T16" s="123" t="s">
        <v>48</v>
      </c>
      <c r="U16" s="17">
        <v>224</v>
      </c>
      <c r="V16" s="17">
        <v>181</v>
      </c>
      <c r="W16" s="17">
        <v>190</v>
      </c>
    </row>
    <row r="17" spans="1:5" ht="20.25" customHeight="1">
      <c r="A17" s="18"/>
      <c r="B17" s="125"/>
      <c r="C17" s="18"/>
      <c r="D17" s="18"/>
      <c r="E17" s="18"/>
    </row>
    <row r="18" ht="20.25" customHeight="1">
      <c r="T18" s="19" t="s">
        <v>21</v>
      </c>
    </row>
    <row r="19" spans="1:23" ht="20.25" customHeight="1">
      <c r="A19" s="81">
        <v>13</v>
      </c>
      <c r="B19" s="123" t="s">
        <v>122</v>
      </c>
      <c r="C19" s="17">
        <v>212</v>
      </c>
      <c r="D19" s="17">
        <v>178</v>
      </c>
      <c r="E19" s="17">
        <f>SUM(C19:D19)</f>
        <v>390</v>
      </c>
      <c r="G19" s="81">
        <v>13</v>
      </c>
      <c r="H19" s="123" t="s">
        <v>122</v>
      </c>
      <c r="I19" s="17">
        <v>223</v>
      </c>
      <c r="J19" s="17">
        <v>180</v>
      </c>
      <c r="K19" s="17">
        <f>SUM(I19:J19)</f>
        <v>403</v>
      </c>
      <c r="M19" s="17">
        <v>5</v>
      </c>
      <c r="N19" s="123" t="s">
        <v>147</v>
      </c>
      <c r="O19" s="17">
        <v>211</v>
      </c>
      <c r="P19" s="17">
        <v>192</v>
      </c>
      <c r="Q19" s="17">
        <v>185</v>
      </c>
      <c r="T19" s="123" t="s">
        <v>62</v>
      </c>
      <c r="U19" s="123">
        <v>193</v>
      </c>
      <c r="V19" s="17">
        <v>226</v>
      </c>
      <c r="W19" s="17" t="s">
        <v>182</v>
      </c>
    </row>
    <row r="20" spans="1:23" ht="20.25" customHeight="1">
      <c r="A20" s="17">
        <v>12</v>
      </c>
      <c r="B20" s="123" t="s">
        <v>72</v>
      </c>
      <c r="C20" s="17">
        <v>139</v>
      </c>
      <c r="D20" s="17">
        <v>176</v>
      </c>
      <c r="E20" s="17">
        <f>SUM(C20:D20)</f>
        <v>315</v>
      </c>
      <c r="G20" s="17">
        <v>5</v>
      </c>
      <c r="H20" s="123" t="s">
        <v>147</v>
      </c>
      <c r="I20" s="17">
        <v>202</v>
      </c>
      <c r="J20" s="17">
        <v>222</v>
      </c>
      <c r="K20" s="17">
        <f>SUM(I20:J20)</f>
        <v>424</v>
      </c>
      <c r="M20" s="81">
        <v>4</v>
      </c>
      <c r="N20" s="123" t="s">
        <v>117</v>
      </c>
      <c r="O20" s="17">
        <v>289</v>
      </c>
      <c r="P20" s="17">
        <v>192</v>
      </c>
      <c r="Q20" s="17">
        <v>219</v>
      </c>
      <c r="T20" s="123" t="s">
        <v>48</v>
      </c>
      <c r="U20" s="17">
        <v>225</v>
      </c>
      <c r="V20" s="17">
        <v>234</v>
      </c>
      <c r="W20" s="17" t="s">
        <v>182</v>
      </c>
    </row>
    <row r="21" ht="15" customHeight="1"/>
    <row r="22" spans="2:17" ht="20.25" customHeight="1">
      <c r="B22" s="160" t="s">
        <v>23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2:17" ht="16.5" customHeight="1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ht="20.25" customHeight="1" thickBot="1"/>
    <row r="25" spans="2:8" ht="20.25" customHeight="1" thickBot="1">
      <c r="B25" s="126" t="s">
        <v>22</v>
      </c>
      <c r="C25" s="157" t="s">
        <v>48</v>
      </c>
      <c r="D25" s="158"/>
      <c r="E25" s="158"/>
      <c r="F25" s="158"/>
      <c r="G25" s="158"/>
      <c r="H25" s="159"/>
    </row>
  </sheetData>
  <mergeCells count="6">
    <mergeCell ref="B1:W1"/>
    <mergeCell ref="B2:W2"/>
    <mergeCell ref="B3:W3"/>
    <mergeCell ref="C25:H25"/>
    <mergeCell ref="B22:Q23"/>
    <mergeCell ref="H5:N5"/>
  </mergeCells>
  <printOptions/>
  <pageMargins left="0.2" right="0.23" top="0.2" bottom="0.49" header="0.13" footer="0.5"/>
  <pageSetup horizontalDpi="300" verticalDpi="3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X1" sqref="X1"/>
    </sheetView>
  </sheetViews>
  <sheetFormatPr defaultColWidth="9.00390625" defaultRowHeight="12.75"/>
  <cols>
    <col min="1" max="1" width="3.625" style="14" customWidth="1"/>
    <col min="2" max="2" width="19.75390625" style="124" customWidth="1"/>
    <col min="3" max="4" width="3.75390625" style="14" customWidth="1"/>
    <col min="5" max="5" width="4.00390625" style="14" customWidth="1"/>
    <col min="6" max="6" width="3.00390625" style="14" customWidth="1"/>
    <col min="7" max="7" width="3.375" style="14" customWidth="1"/>
    <col min="8" max="8" width="20.75390625" style="124" customWidth="1"/>
    <col min="9" max="9" width="3.875" style="14" customWidth="1"/>
    <col min="10" max="11" width="4.00390625" style="14" customWidth="1"/>
    <col min="12" max="12" width="2.875" style="14" customWidth="1"/>
    <col min="13" max="13" width="3.375" style="14" customWidth="1"/>
    <col min="14" max="14" width="22.00390625" style="124" bestFit="1" customWidth="1"/>
    <col min="15" max="16" width="4.00390625" style="14" customWidth="1"/>
    <col min="17" max="17" width="4.25390625" style="14" customWidth="1"/>
    <col min="18" max="18" width="3.125" style="14" customWidth="1"/>
    <col min="19" max="19" width="4.00390625" style="0" customWidth="1"/>
    <col min="20" max="20" width="21.625" style="131" bestFit="1" customWidth="1"/>
    <col min="21" max="21" width="4.00390625" style="0" customWidth="1"/>
    <col min="22" max="22" width="4.25390625" style="0" customWidth="1"/>
    <col min="23" max="23" width="4.00390625" style="0" customWidth="1"/>
  </cols>
  <sheetData>
    <row r="1" spans="2:23" ht="19.5">
      <c r="B1" s="154" t="s">
        <v>32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2:23" ht="24.75">
      <c r="B2" s="155" t="s">
        <v>33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3" ht="31.5">
      <c r="B3" s="156" t="s">
        <v>27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2:23" ht="31.5">
      <c r="B4" s="122"/>
      <c r="C4" s="15"/>
      <c r="D4" s="15"/>
      <c r="F4" s="15"/>
      <c r="G4" s="15"/>
      <c r="I4" s="15"/>
      <c r="J4" s="15" t="s">
        <v>28</v>
      </c>
      <c r="K4" s="16"/>
      <c r="L4" s="16"/>
      <c r="M4" s="16"/>
      <c r="N4" s="122"/>
      <c r="O4" s="16"/>
      <c r="P4" s="16"/>
      <c r="Q4" s="16"/>
      <c r="R4" s="15"/>
      <c r="S4" s="15"/>
      <c r="T4" s="122"/>
      <c r="U4" s="15"/>
      <c r="V4" s="15"/>
      <c r="W4" s="15"/>
    </row>
    <row r="5" spans="2:23" ht="31.5">
      <c r="B5" s="122"/>
      <c r="C5" s="15"/>
      <c r="D5" s="15"/>
      <c r="F5" s="15"/>
      <c r="G5" s="15"/>
      <c r="H5" s="156" t="s">
        <v>31</v>
      </c>
      <c r="I5" s="156"/>
      <c r="J5" s="156"/>
      <c r="K5" s="156"/>
      <c r="L5" s="156"/>
      <c r="M5" s="156"/>
      <c r="N5" s="156"/>
      <c r="O5" s="16"/>
      <c r="P5" s="16"/>
      <c r="Q5" s="16"/>
      <c r="R5" s="15"/>
      <c r="S5" s="15"/>
      <c r="T5" s="122"/>
      <c r="U5" s="15"/>
      <c r="V5" s="15"/>
      <c r="W5" s="15"/>
    </row>
    <row r="6" spans="2:23" ht="31.5">
      <c r="B6" s="122"/>
      <c r="C6" s="15"/>
      <c r="D6" s="15"/>
      <c r="E6" s="15"/>
      <c r="F6" s="15"/>
      <c r="G6" s="15"/>
      <c r="H6" s="122"/>
      <c r="I6" s="15"/>
      <c r="J6" s="15"/>
      <c r="K6" s="15"/>
      <c r="L6" s="15"/>
      <c r="M6" s="15"/>
      <c r="N6" s="122"/>
      <c r="O6" s="15"/>
      <c r="P6" s="15"/>
      <c r="Q6" s="15"/>
      <c r="R6" s="15"/>
      <c r="S6" s="15"/>
      <c r="T6" s="122"/>
      <c r="U6" s="15"/>
      <c r="V6" s="15"/>
      <c r="W6" s="15"/>
    </row>
    <row r="7" spans="1:17" ht="20.25" customHeight="1">
      <c r="A7" s="17">
        <v>16</v>
      </c>
      <c r="B7" s="123" t="s">
        <v>97</v>
      </c>
      <c r="C7" s="17">
        <v>176</v>
      </c>
      <c r="D7" s="17">
        <v>198</v>
      </c>
      <c r="E7" s="17">
        <f>SUM(C7:D7)</f>
        <v>374</v>
      </c>
      <c r="G7" s="17">
        <v>9</v>
      </c>
      <c r="H7" s="123" t="s">
        <v>94</v>
      </c>
      <c r="I7" s="17">
        <v>159</v>
      </c>
      <c r="J7" s="17">
        <v>194</v>
      </c>
      <c r="K7" s="17">
        <f>SUM(I7:J7)</f>
        <v>353</v>
      </c>
      <c r="M7" s="81">
        <v>8</v>
      </c>
      <c r="N7" s="123" t="s">
        <v>90</v>
      </c>
      <c r="O7" s="17">
        <v>190</v>
      </c>
      <c r="P7" s="17">
        <v>187</v>
      </c>
      <c r="Q7" s="17">
        <v>211</v>
      </c>
    </row>
    <row r="8" spans="1:17" ht="20.25" customHeight="1">
      <c r="A8" s="81">
        <v>9</v>
      </c>
      <c r="B8" s="123" t="s">
        <v>94</v>
      </c>
      <c r="C8" s="17">
        <v>176</v>
      </c>
      <c r="D8" s="17">
        <v>210</v>
      </c>
      <c r="E8" s="17">
        <f>SUM(C8:D8)</f>
        <v>386</v>
      </c>
      <c r="G8" s="81">
        <v>8</v>
      </c>
      <c r="H8" s="123" t="s">
        <v>90</v>
      </c>
      <c r="I8" s="17">
        <v>158</v>
      </c>
      <c r="J8" s="17">
        <v>203</v>
      </c>
      <c r="K8" s="17">
        <f>SUM(I8:J8)</f>
        <v>361</v>
      </c>
      <c r="M8" s="17">
        <v>2</v>
      </c>
      <c r="N8" s="123" t="s">
        <v>95</v>
      </c>
      <c r="O8" s="17">
        <v>175</v>
      </c>
      <c r="P8" s="17">
        <v>214</v>
      </c>
      <c r="Q8" s="17">
        <v>192</v>
      </c>
    </row>
    <row r="9" ht="20.25" customHeight="1"/>
    <row r="10" ht="20.25" customHeight="1"/>
    <row r="11" spans="1:23" ht="20.25" customHeight="1">
      <c r="A11" s="17">
        <v>15</v>
      </c>
      <c r="B11" s="123" t="s">
        <v>86</v>
      </c>
      <c r="C11" s="17">
        <v>179</v>
      </c>
      <c r="D11" s="17">
        <v>141</v>
      </c>
      <c r="E11" s="17">
        <f>SUM(C11:D11)</f>
        <v>320</v>
      </c>
      <c r="G11" s="81">
        <v>10</v>
      </c>
      <c r="H11" s="123" t="s">
        <v>96</v>
      </c>
      <c r="I11" s="17">
        <v>170</v>
      </c>
      <c r="J11" s="17">
        <v>187</v>
      </c>
      <c r="K11" s="17">
        <f>SUM(I11:J11)</f>
        <v>357</v>
      </c>
      <c r="M11" s="81">
        <v>10</v>
      </c>
      <c r="N11" s="123" t="s">
        <v>96</v>
      </c>
      <c r="O11" s="17">
        <v>212</v>
      </c>
      <c r="P11" s="17">
        <v>227</v>
      </c>
      <c r="Q11" s="17" t="s">
        <v>182</v>
      </c>
      <c r="S11" s="36">
        <v>8</v>
      </c>
      <c r="T11" s="123" t="s">
        <v>90</v>
      </c>
      <c r="U11" s="17">
        <v>213</v>
      </c>
      <c r="V11" s="17">
        <v>173</v>
      </c>
      <c r="W11" s="17">
        <v>201</v>
      </c>
    </row>
    <row r="12" spans="1:23" ht="20.25" customHeight="1">
      <c r="A12" s="81">
        <v>10</v>
      </c>
      <c r="B12" s="123" t="s">
        <v>96</v>
      </c>
      <c r="C12" s="17">
        <v>171</v>
      </c>
      <c r="D12" s="17">
        <v>160</v>
      </c>
      <c r="E12" s="17">
        <f>SUM(C12:D12)</f>
        <v>331</v>
      </c>
      <c r="G12" s="17">
        <v>7</v>
      </c>
      <c r="H12" s="123" t="s">
        <v>106</v>
      </c>
      <c r="I12" s="17">
        <v>181</v>
      </c>
      <c r="J12" s="17">
        <v>154</v>
      </c>
      <c r="K12" s="17">
        <f>SUM(I12:J12)</f>
        <v>335</v>
      </c>
      <c r="M12" s="17">
        <v>1</v>
      </c>
      <c r="N12" s="123" t="s">
        <v>88</v>
      </c>
      <c r="O12" s="17">
        <v>207</v>
      </c>
      <c r="P12" s="17">
        <v>153</v>
      </c>
      <c r="Q12" s="17" t="s">
        <v>182</v>
      </c>
      <c r="S12" s="81">
        <v>4</v>
      </c>
      <c r="T12" s="123" t="s">
        <v>100</v>
      </c>
      <c r="U12" s="17">
        <v>212</v>
      </c>
      <c r="V12" s="17">
        <v>237</v>
      </c>
      <c r="W12" s="17">
        <v>267</v>
      </c>
    </row>
    <row r="13" spans="1:19" ht="20.25" customHeight="1">
      <c r="A13" s="18"/>
      <c r="B13" s="125"/>
      <c r="C13" s="18"/>
      <c r="D13" s="18"/>
      <c r="E13" s="18"/>
      <c r="S13" s="1"/>
    </row>
    <row r="14" ht="20.25" customHeight="1">
      <c r="S14" s="1"/>
    </row>
    <row r="15" spans="1:23" ht="20.25" customHeight="1">
      <c r="A15" s="81">
        <v>14</v>
      </c>
      <c r="B15" s="123" t="s">
        <v>103</v>
      </c>
      <c r="C15" s="17">
        <v>193</v>
      </c>
      <c r="D15" s="17">
        <v>191</v>
      </c>
      <c r="E15" s="17">
        <f>SUM(C15:D15)</f>
        <v>384</v>
      </c>
      <c r="G15" s="17">
        <v>14</v>
      </c>
      <c r="H15" s="123" t="s">
        <v>103</v>
      </c>
      <c r="I15" s="17">
        <v>180</v>
      </c>
      <c r="J15" s="17">
        <v>200</v>
      </c>
      <c r="K15" s="17">
        <f>SUM(I15:J15)</f>
        <v>380</v>
      </c>
      <c r="M15" s="17">
        <v>5</v>
      </c>
      <c r="N15" s="123" t="s">
        <v>92</v>
      </c>
      <c r="O15" s="17">
        <v>163</v>
      </c>
      <c r="P15" s="17">
        <v>206</v>
      </c>
      <c r="Q15" s="17" t="s">
        <v>182</v>
      </c>
      <c r="S15" s="36">
        <v>10</v>
      </c>
      <c r="T15" s="123" t="s">
        <v>96</v>
      </c>
      <c r="U15" s="17">
        <v>171</v>
      </c>
      <c r="V15" s="17">
        <v>169</v>
      </c>
      <c r="W15" s="17" t="s">
        <v>182</v>
      </c>
    </row>
    <row r="16" spans="1:23" ht="20.25" customHeight="1">
      <c r="A16" s="17">
        <v>11</v>
      </c>
      <c r="B16" s="123" t="s">
        <v>112</v>
      </c>
      <c r="C16" s="17">
        <v>200</v>
      </c>
      <c r="D16" s="17">
        <v>171</v>
      </c>
      <c r="E16" s="17">
        <f>SUM(C16:D16)</f>
        <v>371</v>
      </c>
      <c r="G16" s="81">
        <v>5</v>
      </c>
      <c r="H16" s="123" t="s">
        <v>92</v>
      </c>
      <c r="I16" s="17">
        <v>184</v>
      </c>
      <c r="J16" s="17">
        <v>214</v>
      </c>
      <c r="K16" s="17">
        <f>SUM(I16:J16)</f>
        <v>398</v>
      </c>
      <c r="M16" s="81">
        <v>4</v>
      </c>
      <c r="N16" s="123" t="s">
        <v>100</v>
      </c>
      <c r="O16" s="17">
        <v>226</v>
      </c>
      <c r="P16" s="17">
        <v>202</v>
      </c>
      <c r="Q16" s="17" t="s">
        <v>182</v>
      </c>
      <c r="S16" s="81">
        <v>3</v>
      </c>
      <c r="T16" s="123" t="s">
        <v>89</v>
      </c>
      <c r="U16" s="17">
        <v>297</v>
      </c>
      <c r="V16" s="17">
        <v>184</v>
      </c>
      <c r="W16" s="17" t="s">
        <v>182</v>
      </c>
    </row>
    <row r="17" spans="1:5" ht="20.25" customHeight="1">
      <c r="A17" s="18"/>
      <c r="B17" s="125"/>
      <c r="C17" s="18"/>
      <c r="D17" s="18"/>
      <c r="E17" s="18"/>
    </row>
    <row r="18" ht="20.25" customHeight="1">
      <c r="T18" s="124" t="s">
        <v>21</v>
      </c>
    </row>
    <row r="19" spans="1:23" ht="20.25" customHeight="1">
      <c r="A19" s="81">
        <v>13</v>
      </c>
      <c r="B19" s="123" t="s">
        <v>145</v>
      </c>
      <c r="C19" s="17">
        <v>169</v>
      </c>
      <c r="D19" s="17">
        <v>181</v>
      </c>
      <c r="E19" s="17">
        <f>SUM(C19:D19)</f>
        <v>350</v>
      </c>
      <c r="G19" s="81">
        <v>13</v>
      </c>
      <c r="H19" s="123" t="s">
        <v>145</v>
      </c>
      <c r="I19" s="17">
        <v>160</v>
      </c>
      <c r="J19" s="17">
        <v>175</v>
      </c>
      <c r="K19" s="17">
        <f>SUM(I19:J19)</f>
        <v>335</v>
      </c>
      <c r="M19" s="17">
        <v>6</v>
      </c>
      <c r="N19" s="123" t="s">
        <v>102</v>
      </c>
      <c r="O19" s="17">
        <v>161</v>
      </c>
      <c r="P19" s="17">
        <v>216</v>
      </c>
      <c r="Q19" s="17" t="s">
        <v>182</v>
      </c>
      <c r="T19" s="123" t="s">
        <v>89</v>
      </c>
      <c r="U19" s="17">
        <v>226</v>
      </c>
      <c r="V19" s="17">
        <v>204</v>
      </c>
      <c r="W19" s="17" t="s">
        <v>182</v>
      </c>
    </row>
    <row r="20" spans="1:23" ht="20.25" customHeight="1">
      <c r="A20" s="17">
        <v>12</v>
      </c>
      <c r="B20" s="123" t="s">
        <v>107</v>
      </c>
      <c r="C20" s="17">
        <v>158</v>
      </c>
      <c r="D20" s="17">
        <v>153</v>
      </c>
      <c r="E20" s="17">
        <f>SUM(C20:D20)</f>
        <v>311</v>
      </c>
      <c r="G20" s="17">
        <v>6</v>
      </c>
      <c r="H20" s="123" t="s">
        <v>102</v>
      </c>
      <c r="I20" s="17">
        <v>159</v>
      </c>
      <c r="J20" s="17">
        <v>202</v>
      </c>
      <c r="K20" s="17">
        <f>SUM(I20:J20)</f>
        <v>361</v>
      </c>
      <c r="M20" s="81">
        <v>3</v>
      </c>
      <c r="N20" s="123" t="s">
        <v>89</v>
      </c>
      <c r="O20" s="17">
        <v>217</v>
      </c>
      <c r="P20" s="17">
        <v>238</v>
      </c>
      <c r="Q20" s="17" t="s">
        <v>182</v>
      </c>
      <c r="T20" s="123" t="s">
        <v>100</v>
      </c>
      <c r="U20" s="17">
        <v>243</v>
      </c>
      <c r="V20" s="17">
        <v>223</v>
      </c>
      <c r="W20" s="17" t="s">
        <v>182</v>
      </c>
    </row>
    <row r="21" ht="15" customHeight="1"/>
    <row r="22" spans="2:17" ht="20.25" customHeight="1">
      <c r="B22" s="160" t="s">
        <v>23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2:17" ht="16.5" customHeight="1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ht="20.25" customHeight="1" thickBot="1"/>
    <row r="25" spans="2:8" ht="20.25" customHeight="1" thickBot="1">
      <c r="B25" s="126" t="s">
        <v>22</v>
      </c>
      <c r="C25" s="157" t="s">
        <v>100</v>
      </c>
      <c r="D25" s="158"/>
      <c r="E25" s="158"/>
      <c r="F25" s="158"/>
      <c r="G25" s="158"/>
      <c r="H25" s="159"/>
    </row>
  </sheetData>
  <mergeCells count="6">
    <mergeCell ref="B1:W1"/>
    <mergeCell ref="B2:W2"/>
    <mergeCell ref="B3:W3"/>
    <mergeCell ref="C25:H25"/>
    <mergeCell ref="B22:Q23"/>
    <mergeCell ref="H5:N5"/>
  </mergeCells>
  <printOptions/>
  <pageMargins left="0.2" right="0.23" top="0.2" bottom="0.49" header="0.13" footer="0.5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Федор</cp:lastModifiedBy>
  <cp:lastPrinted>2010-03-17T11:26:32Z</cp:lastPrinted>
  <dcterms:created xsi:type="dcterms:W3CDTF">2001-12-01T15:22:19Z</dcterms:created>
  <dcterms:modified xsi:type="dcterms:W3CDTF">2010-03-18T14:05:21Z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